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tvrha.sharepoint.com/sites/HomeFolders/Shared Documents/Jason Spencer/james/SERC Committee Appointments/UA training/"/>
    </mc:Choice>
  </mc:AlternateContent>
  <xr:revisionPtr revIDLastSave="0" documentId="8_{0635ED74-530D-4C5E-8FDA-4858FE2B9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ont Page" sheetId="1" r:id="rId1"/>
    <sheet name="Electricity" sheetId="2" r:id="rId2"/>
    <sheet name="Gas" sheetId="3" r:id="rId3"/>
    <sheet name="Water,Sewage,Trash" sheetId="4" r:id="rId4"/>
    <sheet name="Oil" sheetId="5" state="hidden" r:id="rId5"/>
  </sheets>
  <externalReferences>
    <externalReference r:id="rId6"/>
  </externalReferences>
  <definedNames>
    <definedName name="bill">[1]Sheet2!$B$2:$B$10</definedName>
    <definedName name="_xlnm.Print_Area" localSheetId="1">Electricity!$A$3:$N$304</definedName>
    <definedName name="_xlnm.Print_Area" localSheetId="0">'Front Page'!$A$1:$I$24</definedName>
    <definedName name="_xlnm.Print_Area" localSheetId="2">Gas!$A$3:$N$304</definedName>
    <definedName name="_xlnm.Print_Area" localSheetId="4">Oil!$A$3:$N$304</definedName>
    <definedName name="_xlnm.Print_Area" localSheetId="3">'Water,Sewage,Trash'!$A$3:$O$376</definedName>
    <definedName name="_xlnm.Print_Titles" localSheetId="1">Electricity!$3:$4</definedName>
    <definedName name="_xlnm.Print_Titles" localSheetId="2">Gas!$3:$4</definedName>
    <definedName name="_xlnm.Print_Titles" localSheetId="4">Oil!$3:$4</definedName>
    <definedName name="_xlnm.Print_Titles" localSheetId="3">'Water,Sewage,Trash'!$3:$4</definedName>
    <definedName name="unit">[1]Sheet2!$A$2:$A$7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6" i="4" l="1"/>
  <c r="D23" i="1" s="1"/>
  <c r="O314" i="4"/>
  <c r="O252" i="4"/>
  <c r="O190" i="4"/>
  <c r="O128" i="4"/>
  <c r="O66" i="4"/>
  <c r="D18" i="1" s="1"/>
  <c r="N304" i="3"/>
  <c r="N254" i="3"/>
  <c r="N204" i="3"/>
  <c r="N154" i="3"/>
  <c r="N104" i="3"/>
  <c r="N54" i="3"/>
  <c r="C18" i="1" s="1"/>
  <c r="N304" i="2"/>
  <c r="N254" i="2"/>
  <c r="N204" i="2"/>
  <c r="N154" i="2"/>
  <c r="N104" i="2"/>
  <c r="N54" i="2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64" i="4" s="1"/>
  <c r="O65" i="4"/>
  <c r="O7" i="4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7" i="3"/>
  <c r="N263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2" i="2"/>
  <c r="N261" i="2"/>
  <c r="N260" i="2"/>
  <c r="N259" i="2"/>
  <c r="N258" i="2"/>
  <c r="N25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0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15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0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5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7" i="2"/>
  <c r="N303" i="5"/>
  <c r="N304" i="5" s="1"/>
  <c r="E23" i="1" s="1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A255" i="5"/>
  <c r="N254" i="5"/>
  <c r="N253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A205" i="5"/>
  <c r="N204" i="5"/>
  <c r="E21" i="1" s="1"/>
  <c r="N203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A155" i="5"/>
  <c r="N153" i="5"/>
  <c r="N154" i="5" s="1"/>
  <c r="E20" i="1" s="1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52" i="5" s="1"/>
  <c r="N107" i="5"/>
  <c r="A105" i="5"/>
  <c r="N103" i="5"/>
  <c r="N104" i="5" s="1"/>
  <c r="E19" i="1" s="1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A55" i="5"/>
  <c r="N53" i="5"/>
  <c r="N54" i="5" s="1"/>
  <c r="E18" i="1" s="1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52" i="5" s="1"/>
  <c r="A5" i="5"/>
  <c r="N4" i="5"/>
  <c r="L4" i="5"/>
  <c r="A3" i="5"/>
  <c r="O375" i="4"/>
  <c r="A315" i="4"/>
  <c r="O313" i="4"/>
  <c r="A253" i="4"/>
  <c r="O251" i="4"/>
  <c r="D21" i="1" s="1"/>
  <c r="O250" i="4"/>
  <c r="A191" i="4"/>
  <c r="O189" i="4"/>
  <c r="A129" i="4"/>
  <c r="O127" i="4"/>
  <c r="D19" i="1" s="1"/>
  <c r="A67" i="4"/>
  <c r="A5" i="4"/>
  <c r="O4" i="4"/>
  <c r="M4" i="4"/>
  <c r="A3" i="4"/>
  <c r="N303" i="3"/>
  <c r="C23" i="1" s="1"/>
  <c r="A255" i="3"/>
  <c r="N253" i="3"/>
  <c r="A205" i="3"/>
  <c r="N203" i="3"/>
  <c r="C21" i="1" s="1"/>
  <c r="A155" i="3"/>
  <c r="N153" i="3"/>
  <c r="N152" i="3"/>
  <c r="A105" i="3"/>
  <c r="N103" i="3"/>
  <c r="A55" i="3"/>
  <c r="N53" i="3"/>
  <c r="A5" i="3"/>
  <c r="N4" i="3"/>
  <c r="L4" i="3"/>
  <c r="A3" i="3"/>
  <c r="N303" i="2"/>
  <c r="B23" i="1" s="1"/>
  <c r="N302" i="2"/>
  <c r="A255" i="2"/>
  <c r="N253" i="2"/>
  <c r="B22" i="1" s="1"/>
  <c r="A205" i="2"/>
  <c r="N203" i="2"/>
  <c r="A155" i="2"/>
  <c r="N153" i="2"/>
  <c r="B20" i="1" s="1"/>
  <c r="A105" i="2"/>
  <c r="N103" i="2"/>
  <c r="B19" i="1" s="1"/>
  <c r="N102" i="2"/>
  <c r="A55" i="2"/>
  <c r="N53" i="2"/>
  <c r="A5" i="2"/>
  <c r="N4" i="2"/>
  <c r="L4" i="2"/>
  <c r="A3" i="2"/>
  <c r="A23" i="1"/>
  <c r="E22" i="1"/>
  <c r="C22" i="1"/>
  <c r="A22" i="1"/>
  <c r="B21" i="1"/>
  <c r="A21" i="1"/>
  <c r="D20" i="1"/>
  <c r="C20" i="1"/>
  <c r="A20" i="1"/>
  <c r="C19" i="1"/>
  <c r="A19" i="1"/>
  <c r="A18" i="1"/>
  <c r="D15" i="1"/>
  <c r="E14" i="1"/>
  <c r="D14" i="1"/>
  <c r="E13" i="1"/>
  <c r="D13" i="1"/>
  <c r="F13" i="1" s="1"/>
  <c r="D12" i="1"/>
  <c r="E11" i="1"/>
  <c r="D11" i="1"/>
  <c r="D10" i="1"/>
  <c r="D22" i="1" l="1"/>
  <c r="F21" i="1"/>
  <c r="G21" i="1" s="1"/>
  <c r="H21" i="1" s="1"/>
  <c r="O188" i="4"/>
  <c r="F11" i="1"/>
  <c r="N252" i="2"/>
  <c r="N102" i="3"/>
  <c r="N302" i="3"/>
  <c r="N102" i="5"/>
  <c r="E15" i="1"/>
  <c r="F15" i="1" s="1"/>
  <c r="N52" i="2"/>
  <c r="N202" i="2"/>
  <c r="N52" i="3"/>
  <c r="N252" i="3"/>
  <c r="O126" i="4"/>
  <c r="O374" i="4"/>
  <c r="N202" i="5"/>
  <c r="N252" i="5"/>
  <c r="E12" i="1"/>
  <c r="F12" i="1" s="1"/>
  <c r="F14" i="1"/>
  <c r="N152" i="2"/>
  <c r="N202" i="3"/>
  <c r="O312" i="4"/>
  <c r="N302" i="5"/>
  <c r="B18" i="1"/>
  <c r="F18" i="1" s="1"/>
  <c r="G18" i="1" s="1"/>
  <c r="H18" i="1" s="1"/>
  <c r="F20" i="1"/>
  <c r="G20" i="1" s="1"/>
  <c r="H20" i="1" s="1"/>
  <c r="F22" i="1"/>
  <c r="G22" i="1" s="1"/>
  <c r="H22" i="1" s="1"/>
  <c r="F19" i="1"/>
  <c r="G19" i="1" s="1"/>
  <c r="H19" i="1" s="1"/>
  <c r="F23" i="1"/>
  <c r="G23" i="1" s="1"/>
  <c r="H23" i="1" s="1"/>
  <c r="E10" i="1"/>
  <c r="F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RebeccaD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Enter Current UA. Note: This will cause cell errors above if not entered.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Insert unit totals for each unit type in the column.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Auto calculates based on formula. No data entry required in this field.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These cells are calculated based on each utility tab in this spreadsheet. No data entry required in these fields.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<sst xmlns="http://schemas.openxmlformats.org/spreadsheetml/2006/main" count="796" uniqueCount="48">
  <si>
    <t>Property Name:</t>
  </si>
  <si>
    <t>Contract Number:</t>
  </si>
  <si>
    <t>Units to be Sampled</t>
  </si>
  <si>
    <t>Unit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</si>
  <si>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</si>
  <si>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</si>
  <si>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</si>
  <si>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</si>
  <si>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</si>
  <si>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</si>
  <si>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</si>
  <si>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</si>
  <si>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</si>
  <si>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</si>
  <si>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</si>
  <si>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</si>
  <si>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Average</t>
  </si>
  <si>
    <t>Total Sum</t>
  </si>
  <si>
    <t>Total Units Used</t>
  </si>
  <si>
    <t>Overall Average</t>
  </si>
  <si>
    <t>Electricity</t>
  </si>
  <si>
    <t>Gas</t>
  </si>
  <si>
    <t>W/S/T</t>
  </si>
  <si>
    <t>Oil</t>
  </si>
  <si>
    <t>Utility Type (W/S/T)</t>
  </si>
  <si>
    <t>W</t>
  </si>
  <si>
    <t>S</t>
  </si>
  <si>
    <t>T</t>
  </si>
  <si>
    <t>Percentage Increase/Decrease</t>
  </si>
  <si>
    <t>Posting Needed</t>
  </si>
  <si>
    <t xml:space="preserve">Units Used </t>
  </si>
  <si>
    <t>change unit types here if needed</t>
  </si>
  <si>
    <t>Date Range</t>
  </si>
  <si>
    <t>From:</t>
  </si>
  <si>
    <t xml:space="preserve">To:  </t>
  </si>
  <si>
    <t>Enter Contract Units</t>
  </si>
  <si>
    <t xml:space="preserve">0 Bedroom Units </t>
  </si>
  <si>
    <t xml:space="preserve">1 Bedroom Units </t>
  </si>
  <si>
    <t xml:space="preserve">2 Bedroom Units </t>
  </si>
  <si>
    <t xml:space="preserve">3 Bedroom Units </t>
  </si>
  <si>
    <t xml:space="preserve">4 Bedroom Units </t>
  </si>
  <si>
    <t xml:space="preserve">5 Bedroom Units </t>
  </si>
  <si>
    <r>
      <t xml:space="preserve">**For </t>
    </r>
    <r>
      <rPr>
        <b/>
        <i/>
        <u/>
        <sz val="12"/>
        <color theme="5" tint="-0.249977111117893"/>
        <rFont val="Calibri"/>
        <family val="2"/>
        <scheme val="minor"/>
      </rPr>
      <t>partial/unoccupied</t>
    </r>
    <r>
      <rPr>
        <b/>
        <i/>
        <sz val="12"/>
        <color theme="5" tint="-0.249977111117893"/>
        <rFont val="Calibri"/>
        <family val="2"/>
        <scheme val="minor"/>
      </rPr>
      <t xml:space="preserve"> months leave cells blank to average properly.  
**For units billed bimonthly,  enter a $0 for the non-billed month.</t>
    </r>
  </si>
  <si>
    <t>Current Utility Allowance</t>
  </si>
  <si>
    <t>Please refer to Housing Notice H15-04 for the analysis criteria</t>
  </si>
  <si>
    <t>Final UA Calculation</t>
  </si>
  <si>
    <t>Date Range From:</t>
  </si>
  <si>
    <t>Utility Allowance Analysis Summary Sheet (O/A)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</si>
</sst>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/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5" tint="-0.249977111117893"/>
      <name val="Calibri"/>
      <family val="2"/>
      <scheme val="minor"/>
    </font>
    <font>
      <b/>
      <i/>
      <u/>
      <sz val="12"/>
      <color theme="5" tint="-0.249977111117893"/>
      <name val="Calibri"/>
      <family val="2"/>
      <scheme val="minor"/>
    </font>
    <font>
      <b/>
      <sz val="24"/>
      <color indexed="8"/>
      <name val="Calibri"/>
      <family val="2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/>
    <xf numFmtId="164" fontId="1" fillId="2" borderId="5" xfId="0" applyNumberFormat="1" applyFont="1" applyFill="1" applyBorder="1"/>
    <xf numFmtId="3" fontId="1" fillId="2" borderId="5" xfId="0" applyNumberFormat="1" applyFont="1" applyFill="1" applyBorder="1"/>
    <xf numFmtId="164" fontId="1" fillId="2" borderId="8" xfId="0" applyNumberFormat="1" applyFont="1" applyFill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0" borderId="2" xfId="0" applyNumberFormat="1" applyFont="1" applyBorder="1" applyAlignment="1">
      <alignment horizontal="center" wrapText="1"/>
    </xf>
    <xf numFmtId="0" fontId="0" fillId="0" borderId="0" xfId="0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0" fontId="6" fillId="0" borderId="2" xfId="1" applyFont="1" applyBorder="1" applyAlignment="1" applyProtection="1">
      <alignment vertical="center"/>
      <protection hidden="1"/>
    </xf>
    <xf numFmtId="166" fontId="1" fillId="4" borderId="1" xfId="0" applyNumberFormat="1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3" xfId="1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3" fontId="0" fillId="3" borderId="2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166" fontId="0" fillId="0" borderId="1" xfId="0" applyNumberForma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164" fontId="3" fillId="4" borderId="2" xfId="0" applyNumberFormat="1" applyFont="1" applyFill="1" applyBorder="1" applyAlignment="1" applyProtection="1">
      <alignment horizontal="center" vertical="top"/>
      <protection locked="0"/>
    </xf>
    <xf numFmtId="164" fontId="0" fillId="2" borderId="2" xfId="0" applyNumberFormat="1" applyFill="1" applyBorder="1" applyAlignment="1">
      <alignment horizontal="center" vertical="top"/>
    </xf>
    <xf numFmtId="164" fontId="3" fillId="4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>
      <alignment horizontal="center" vertical="top"/>
    </xf>
    <xf numFmtId="3" fontId="1" fillId="2" borderId="5" xfId="0" applyNumberFormat="1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" xfId="0" applyFont="1" applyBorder="1" applyAlignment="1" applyProtection="1">
      <alignment horizontal="left" vertical="top"/>
      <protection locked="0"/>
    </xf>
    <xf numFmtId="49" fontId="0" fillId="4" borderId="2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right" vertical="top"/>
    </xf>
    <xf numFmtId="49" fontId="0" fillId="4" borderId="4" xfId="0" applyNumberForma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horizontal="center" vertical="top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center" vertical="center"/>
      <protection hidden="1"/>
    </xf>
    <xf numFmtId="164" fontId="0" fillId="3" borderId="2" xfId="0" applyNumberForma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CC"/>
      <color rgb="FFDEDEDE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ms%20Template%20-%20All%20States\Utility%20Allowance%20Spreadsheets\UT%20UA%20-%20Cost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structions"/>
      <sheetName val="2. Summary Sheet"/>
      <sheetName val="Missing Statements &amp; Info"/>
      <sheetName val="3. UA Dollar Analysis"/>
      <sheetName val="Sheet2"/>
    </sheetNames>
    <sheetDataSet>
      <sheetData sheetId="0"/>
      <sheetData sheetId="1"/>
      <sheetData sheetId="2"/>
      <sheetData sheetId="3"/>
      <sheetData sheetId="4">
        <row r="2">
          <cell r="A2" t="str">
            <v>Studio</v>
          </cell>
          <cell r="B2" t="str">
            <v>Gas</v>
          </cell>
        </row>
        <row r="3">
          <cell r="A3" t="str">
            <v>1 BR</v>
          </cell>
          <cell r="B3" t="str">
            <v>Electric</v>
          </cell>
        </row>
        <row r="4">
          <cell r="A4" t="str">
            <v>2 BR</v>
          </cell>
          <cell r="B4" t="str">
            <v>Gas &amp; Electric</v>
          </cell>
        </row>
        <row r="5">
          <cell r="A5" t="str">
            <v>3 BR</v>
          </cell>
          <cell r="B5" t="str">
            <v>Electric, Gas, Water, Sewer</v>
          </cell>
        </row>
        <row r="6">
          <cell r="A6" t="str">
            <v>4 BR</v>
          </cell>
          <cell r="B6" t="str">
            <v>Electric, Water, Sewer</v>
          </cell>
        </row>
        <row r="7">
          <cell r="A7" t="str">
            <v>5 BR</v>
          </cell>
          <cell r="B7" t="str">
            <v>Water &amp; Sewer</v>
          </cell>
        </row>
        <row r="8">
          <cell r="B8" t="str">
            <v>Water</v>
          </cell>
        </row>
        <row r="9">
          <cell r="B9" t="str">
            <v>Sewer</v>
          </cell>
        </row>
        <row r="10">
          <cell r="B10" t="str">
            <v>Refuse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zoomScaleSheetLayoutView="100" workbookViewId="0">
      <selection activeCell="D10" sqref="D10"/>
    </sheetView>
  </sheetViews>
  <sheetFormatPr defaultRowHeight="15" x14ac:dyDescent="0.25"/>
  <cols>
    <col min="1" max="1" width="18.140625" customWidth="1"/>
    <col min="2" max="6" width="15.42578125" customWidth="1"/>
    <col min="7" max="7" width="17.85546875" style="13" customWidth="1"/>
    <col min="8" max="8" width="15.42578125" style="13" customWidth="1"/>
    <col min="9" max="9" width="15.42578125" style="15" customWidth="1"/>
    <col min="10" max="10" width="12.28515625" style="13" customWidth="1"/>
    <col min="11" max="11" width="14.42578125" style="13" customWidth="1"/>
    <col min="12" max="12" width="12.140625" style="13" customWidth="1"/>
  </cols>
  <sheetData>
    <row r="1" spans="1:12" ht="15" customHeight="1" x14ac:dyDescent="0.25">
      <c r="A1" s="72" t="s">
        <v>47</v>
      </c>
      <c r="B1" s="72"/>
      <c r="C1" s="72"/>
      <c r="D1" s="72"/>
      <c r="E1" s="72"/>
      <c r="F1" s="73"/>
      <c r="G1" s="73"/>
      <c r="H1" s="73"/>
      <c r="I1" s="73"/>
    </row>
    <row r="2" spans="1:12" ht="15" customHeight="1" x14ac:dyDescent="0.25">
      <c r="A2" s="72"/>
      <c r="B2" s="72"/>
      <c r="C2" s="72"/>
      <c r="D2" s="72"/>
      <c r="E2" s="72"/>
      <c r="F2" s="73"/>
      <c r="G2" s="73"/>
      <c r="H2" s="73"/>
      <c r="I2" s="73"/>
    </row>
    <row r="3" spans="1:12" s="37" customFormat="1" ht="24.75" customHeight="1" x14ac:dyDescent="0.25">
      <c r="A3" s="74" t="s">
        <v>44</v>
      </c>
      <c r="B3" s="74"/>
      <c r="C3" s="74"/>
      <c r="D3" s="74"/>
      <c r="E3" s="74"/>
      <c r="F3" s="74"/>
      <c r="G3" s="74"/>
      <c r="H3" s="74"/>
      <c r="I3" s="74"/>
      <c r="J3" s="36"/>
      <c r="K3" s="36"/>
      <c r="L3" s="36"/>
    </row>
    <row r="4" spans="1:12" x14ac:dyDescent="0.25">
      <c r="A4" s="11" t="s">
        <v>0</v>
      </c>
      <c r="B4" s="42"/>
      <c r="C4" s="42"/>
      <c r="D4" s="42"/>
      <c r="E4" s="22"/>
      <c r="F4" s="40" t="s">
        <v>46</v>
      </c>
      <c r="G4" s="26"/>
      <c r="H4" s="40" t="s">
        <v>34</v>
      </c>
      <c r="I4" s="26"/>
    </row>
    <row r="5" spans="1:12" x14ac:dyDescent="0.25">
      <c r="A5" s="11" t="s">
        <v>1</v>
      </c>
      <c r="B5" s="69"/>
      <c r="C5" s="41"/>
      <c r="D5" s="41"/>
      <c r="G5"/>
      <c r="H5"/>
      <c r="I5" s="13"/>
    </row>
    <row r="6" spans="1:12" x14ac:dyDescent="0.25">
      <c r="A6" s="11"/>
      <c r="B6" s="39"/>
      <c r="C6" s="39"/>
      <c r="D6" s="39"/>
      <c r="G6"/>
      <c r="H6"/>
      <c r="I6" s="13"/>
    </row>
    <row r="7" spans="1:12" x14ac:dyDescent="0.25">
      <c r="A7" s="11"/>
      <c r="B7" s="39"/>
      <c r="C7" s="39"/>
      <c r="D7" s="39"/>
      <c r="G7"/>
      <c r="H7"/>
      <c r="I7" s="13"/>
    </row>
    <row r="8" spans="1:12" ht="15.75" x14ac:dyDescent="0.25">
      <c r="E8" s="19"/>
      <c r="G8"/>
      <c r="H8"/>
      <c r="I8" s="13"/>
    </row>
    <row r="9" spans="1:12" ht="47.25" x14ac:dyDescent="0.25">
      <c r="A9" s="27" t="s">
        <v>31</v>
      </c>
      <c r="B9" s="28" t="s">
        <v>43</v>
      </c>
      <c r="C9" s="28" t="s">
        <v>35</v>
      </c>
      <c r="D9" s="3" t="s">
        <v>2</v>
      </c>
      <c r="E9" s="14" t="s">
        <v>30</v>
      </c>
      <c r="I9" s="13"/>
    </row>
    <row r="10" spans="1:12" x14ac:dyDescent="0.25">
      <c r="A10" s="29" t="s">
        <v>36</v>
      </c>
      <c r="B10" s="31"/>
      <c r="C10" s="30"/>
      <c r="D10" s="21" t="str">
        <f>IF(C10="","",IF(C10&lt;21,C10,IF(C10&lt;62,20,IF(C10&lt;72,21,IF(C10&lt;84,22, IF(C10&lt;100,23,IF(C10&lt;121,24,IF(C10&lt;150,25,IF(C10&lt;192,26,IF(C10&lt;260,27,IF(C10&lt;389,28,IF(C10&gt;=389,29))))))))))))</f>
        <v/>
      </c>
      <c r="E10" s="43">
        <f>Electricity!N53</f>
        <v>0</v>
      </c>
      <c r="F10" s="38" t="str">
        <f>IF(AND(D10&lt;&gt;"",E10&lt;D10),"Need more sample units","")</f>
        <v/>
      </c>
    </row>
    <row r="11" spans="1:12" x14ac:dyDescent="0.25">
      <c r="A11" s="29" t="s">
        <v>37</v>
      </c>
      <c r="B11" s="31"/>
      <c r="C11" s="30"/>
      <c r="D11" s="21" t="str">
        <f t="shared" ref="D11:D15" si="0">IF(C11="","",IF(C11&lt;21,C11,IF(C11&lt;62,20,IF(C11&lt;72,21,IF(C11&lt;84,22, IF(C11&lt;100,23,IF(C11&lt;121,24,IF(C11&lt;150,25,IF(C11&lt;192,26,IF(C11&lt;260,27,IF(C11&lt;389,28,IF(C11&gt;=389,29))))))))))))</f>
        <v/>
      </c>
      <c r="E11" s="43">
        <f>Electricity!N103</f>
        <v>0</v>
      </c>
      <c r="F11" s="38" t="str">
        <f t="shared" ref="F11:F15" si="1">IF(AND(D11&lt;&gt;"",E11&lt;D11),"Need more sample units","")</f>
        <v/>
      </c>
    </row>
    <row r="12" spans="1:12" x14ac:dyDescent="0.25">
      <c r="A12" s="29" t="s">
        <v>38</v>
      </c>
      <c r="B12" s="31"/>
      <c r="C12" s="30"/>
      <c r="D12" s="21" t="str">
        <f t="shared" si="0"/>
        <v/>
      </c>
      <c r="E12" s="43">
        <f>Electricity!N153</f>
        <v>0</v>
      </c>
      <c r="F12" s="38" t="str">
        <f t="shared" si="1"/>
        <v/>
      </c>
    </row>
    <row r="13" spans="1:12" x14ac:dyDescent="0.25">
      <c r="A13" s="29" t="s">
        <v>39</v>
      </c>
      <c r="B13" s="31"/>
      <c r="C13" s="30"/>
      <c r="D13" s="21" t="str">
        <f t="shared" si="0"/>
        <v/>
      </c>
      <c r="E13" s="43">
        <f>Electricity!N203</f>
        <v>0</v>
      </c>
      <c r="F13" s="38" t="str">
        <f t="shared" si="1"/>
        <v/>
      </c>
    </row>
    <row r="14" spans="1:12" x14ac:dyDescent="0.25">
      <c r="A14" s="29" t="s">
        <v>40</v>
      </c>
      <c r="B14" s="31"/>
      <c r="C14" s="30"/>
      <c r="D14" s="21" t="str">
        <f t="shared" si="0"/>
        <v/>
      </c>
      <c r="E14" s="43">
        <f>Electricity!N253</f>
        <v>0</v>
      </c>
      <c r="F14" s="38" t="str">
        <f t="shared" si="1"/>
        <v/>
      </c>
    </row>
    <row r="15" spans="1:12" x14ac:dyDescent="0.25">
      <c r="A15" s="29" t="s">
        <v>41</v>
      </c>
      <c r="B15" s="31"/>
      <c r="C15" s="30"/>
      <c r="D15" s="21" t="str">
        <f t="shared" si="0"/>
        <v/>
      </c>
      <c r="E15" s="43">
        <f>Electricity!N303</f>
        <v>0</v>
      </c>
      <c r="F15" s="38" t="str">
        <f t="shared" si="1"/>
        <v/>
      </c>
    </row>
    <row r="17" spans="1:12" ht="53.25" customHeight="1" x14ac:dyDescent="0.25">
      <c r="A17" s="20"/>
      <c r="B17" s="2" t="s">
        <v>20</v>
      </c>
      <c r="C17" s="12" t="s">
        <v>21</v>
      </c>
      <c r="D17" s="12" t="s">
        <v>22</v>
      </c>
      <c r="E17" s="12" t="s">
        <v>23</v>
      </c>
      <c r="F17" s="14" t="s">
        <v>45</v>
      </c>
      <c r="G17" s="14" t="s">
        <v>28</v>
      </c>
      <c r="H17" s="16" t="s">
        <v>29</v>
      </c>
      <c r="J17" s="23"/>
      <c r="K17" s="23"/>
      <c r="L17" s="23"/>
    </row>
    <row r="18" spans="1:12" x14ac:dyDescent="0.25">
      <c r="A18" s="25" t="str">
        <f>A10</f>
        <v xml:space="preserve">0 Bedroom Units </v>
      </c>
      <c r="B18" s="70" t="str">
        <f>Electricity!N54</f>
        <v/>
      </c>
      <c r="C18" s="71" t="str">
        <f>Gas!N54</f>
        <v/>
      </c>
      <c r="D18" s="71" t="str">
        <f>'Water,Sewage,Trash'!O66</f>
        <v/>
      </c>
      <c r="E18" s="71" t="str">
        <f>Oil!N54</f>
        <v/>
      </c>
      <c r="F18" s="44">
        <f t="shared" ref="F18:F20" si="2">ROUND(SUMIF(B18:E18,"&gt;0"),0)</f>
        <v>0</v>
      </c>
      <c r="G18" s="45" t="str">
        <f t="shared" ref="G18:G23" si="3">IF(F18=0,"",(F18-B10)/B10)</f>
        <v/>
      </c>
      <c r="H18" s="46" t="str">
        <f t="shared" ref="H18:H23" si="4">IF(G18&lt;0,"Yes","No")</f>
        <v>No</v>
      </c>
      <c r="K18" s="24"/>
      <c r="L18" s="24"/>
    </row>
    <row r="19" spans="1:12" x14ac:dyDescent="0.25">
      <c r="A19" s="25" t="str">
        <f t="shared" ref="A19:A23" si="5">A11</f>
        <v xml:space="preserve">1 Bedroom Units </v>
      </c>
      <c r="B19" s="70" t="str">
        <f>Electricity!N104</f>
        <v/>
      </c>
      <c r="C19" s="71" t="str">
        <f>Gas!N104</f>
        <v/>
      </c>
      <c r="D19" s="71" t="str">
        <f>'Water,Sewage,Trash'!O128</f>
        <v/>
      </c>
      <c r="E19" s="71" t="str">
        <f>Oil!N104</f>
        <v/>
      </c>
      <c r="F19" s="44">
        <f t="shared" si="2"/>
        <v>0</v>
      </c>
      <c r="G19" s="45" t="str">
        <f t="shared" si="3"/>
        <v/>
      </c>
      <c r="H19" s="46" t="str">
        <f t="shared" si="4"/>
        <v>No</v>
      </c>
      <c r="K19" s="24"/>
      <c r="L19" s="24"/>
    </row>
    <row r="20" spans="1:12" x14ac:dyDescent="0.25">
      <c r="A20" s="25" t="str">
        <f t="shared" si="5"/>
        <v xml:space="preserve">2 Bedroom Units </v>
      </c>
      <c r="B20" s="70" t="str">
        <f>Electricity!N154</f>
        <v/>
      </c>
      <c r="C20" s="71" t="str">
        <f>Gas!N154</f>
        <v/>
      </c>
      <c r="D20" s="71" t="str">
        <f>'Water,Sewage,Trash'!O190</f>
        <v/>
      </c>
      <c r="E20" s="71" t="str">
        <f>Oil!N154</f>
        <v/>
      </c>
      <c r="F20" s="44">
        <f t="shared" si="2"/>
        <v>0</v>
      </c>
      <c r="G20" s="45" t="str">
        <f t="shared" si="3"/>
        <v/>
      </c>
      <c r="H20" s="46" t="str">
        <f t="shared" si="4"/>
        <v>No</v>
      </c>
      <c r="K20" s="24"/>
      <c r="L20" s="24"/>
    </row>
    <row r="21" spans="1:12" x14ac:dyDescent="0.25">
      <c r="A21" s="25" t="str">
        <f t="shared" si="5"/>
        <v xml:space="preserve">3 Bedroom Units </v>
      </c>
      <c r="B21" s="70" t="str">
        <f>Electricity!N204</f>
        <v/>
      </c>
      <c r="C21" s="71" t="str">
        <f>Gas!N204</f>
        <v/>
      </c>
      <c r="D21" s="71" t="str">
        <f>'Water,Sewage,Trash'!O252</f>
        <v/>
      </c>
      <c r="E21" s="71" t="str">
        <f>Oil!N204</f>
        <v/>
      </c>
      <c r="F21" s="44">
        <f>ROUND(SUMIF(B21:E21,"&gt;0"),0)</f>
        <v>0</v>
      </c>
      <c r="G21" s="45" t="str">
        <f t="shared" si="3"/>
        <v/>
      </c>
      <c r="H21" s="46" t="str">
        <f t="shared" si="4"/>
        <v>No</v>
      </c>
      <c r="K21" s="24"/>
      <c r="L21" s="24"/>
    </row>
    <row r="22" spans="1:12" x14ac:dyDescent="0.25">
      <c r="A22" s="25" t="str">
        <f t="shared" si="5"/>
        <v xml:space="preserve">4 Bedroom Units </v>
      </c>
      <c r="B22" s="70" t="str">
        <f>Electricity!N254</f>
        <v/>
      </c>
      <c r="C22" s="71" t="str">
        <f>Gas!N254</f>
        <v/>
      </c>
      <c r="D22" s="71" t="str">
        <f>'Water,Sewage,Trash'!O314</f>
        <v/>
      </c>
      <c r="E22" s="71" t="str">
        <f>Oil!N254</f>
        <v/>
      </c>
      <c r="F22" s="44">
        <f t="shared" ref="F22:F23" si="6">ROUND(SUMIF(B22:E22,"&gt;0"),0)</f>
        <v>0</v>
      </c>
      <c r="G22" s="45" t="str">
        <f t="shared" si="3"/>
        <v/>
      </c>
      <c r="H22" s="46" t="str">
        <f t="shared" si="4"/>
        <v>No</v>
      </c>
      <c r="K22" s="24"/>
      <c r="L22" s="24"/>
    </row>
    <row r="23" spans="1:12" x14ac:dyDescent="0.25">
      <c r="A23" s="25" t="str">
        <f t="shared" si="5"/>
        <v xml:space="preserve">5 Bedroom Units </v>
      </c>
      <c r="B23" s="70" t="str">
        <f>Electricity!N304</f>
        <v/>
      </c>
      <c r="C23" s="71" t="str">
        <f>Gas!N304</f>
        <v/>
      </c>
      <c r="D23" s="71" t="str">
        <f>'Water,Sewage,Trash'!O376</f>
        <v/>
      </c>
      <c r="E23" s="71" t="str">
        <f>Oil!N304</f>
        <v/>
      </c>
      <c r="F23" s="44">
        <f t="shared" si="6"/>
        <v>0</v>
      </c>
      <c r="G23" s="45" t="str">
        <f t="shared" si="3"/>
        <v/>
      </c>
      <c r="H23" s="46" t="str">
        <f t="shared" si="4"/>
        <v>No</v>
      </c>
      <c r="K23" s="24"/>
      <c r="L23" s="24"/>
    </row>
  </sheetData>
  <sheetProtection formatCells="0" formatColumns="0" formatRows="0" insertColumns="0" insertRows="0" deleteColumns="0" deleteRows="0"/>
  <mergeCells count="2">
    <mergeCell ref="A1:I2"/>
    <mergeCell ref="A3:I3"/>
  </mergeCells>
  <conditionalFormatting sqref="E10:E15">
    <cfRule type="expression" dxfId="0" priority="1">
      <formula>AND($D10&lt;&gt;"",$E10&lt;$D10)</formula>
    </cfRule>
  </conditionalFormatting>
  <printOptions horizontalCentered="1"/>
  <pageMargins left="0.2" right="0.2" top="0.25" bottom="0.25" header="0.3" footer="0.3"/>
  <pageSetup scale="93" fitToHeight="0" orientation="landscape" r:id="rId1"/>
  <headerFooter>
    <oddFooter>&amp;C&amp;9©2023 Contract Management Services
&amp;G&amp;R&amp;9Rev 0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4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1" width="9.140625" style="61"/>
    <col min="2" max="13" width="9.140625" style="47"/>
    <col min="14" max="14" width="13.85546875" style="47" customWidth="1"/>
    <col min="15" max="16384" width="9.140625" style="47"/>
  </cols>
  <sheetData>
    <row r="1" spans="1:14" x14ac:dyDescent="0.25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A3" s="80">
        <f>'Front Page'!B4</f>
        <v>0</v>
      </c>
      <c r="B3" s="80"/>
      <c r="C3" s="80"/>
      <c r="D3" s="80"/>
      <c r="E3" s="80"/>
      <c r="F3" s="80"/>
      <c r="G3" s="80"/>
      <c r="H3" s="48"/>
      <c r="I3" s="48"/>
      <c r="J3" s="48"/>
      <c r="K3" s="48"/>
      <c r="L3" s="48"/>
      <c r="M3" s="48"/>
      <c r="N3" s="48"/>
    </row>
    <row r="4" spans="1:14" x14ac:dyDescent="0.25">
      <c r="J4" s="64" t="s">
        <v>32</v>
      </c>
      <c r="K4" s="49" t="s">
        <v>33</v>
      </c>
      <c r="L4" s="50">
        <f>'Front Page'!G4</f>
        <v>0</v>
      </c>
      <c r="M4" s="49" t="s">
        <v>34</v>
      </c>
      <c r="N4" s="50">
        <f>'Front Page'!I4</f>
        <v>0</v>
      </c>
    </row>
    <row r="5" spans="1:14" ht="15.75" x14ac:dyDescent="0.25">
      <c r="A5" s="76" t="str">
        <f>'Front Page'!A10</f>
        <v xml:space="preserve">0 Bedroom Units </v>
      </c>
      <c r="B5" s="76"/>
      <c r="C5" s="76"/>
    </row>
    <row r="6" spans="1:14" x14ac:dyDescent="0.25">
      <c r="A6" s="62" t="s">
        <v>3</v>
      </c>
      <c r="B6" s="51" t="s">
        <v>4</v>
      </c>
      <c r="C6" s="51" t="s">
        <v>5</v>
      </c>
      <c r="D6" s="51" t="s">
        <v>6</v>
      </c>
      <c r="E6" s="51" t="s">
        <v>7</v>
      </c>
      <c r="F6" s="51" t="s">
        <v>8</v>
      </c>
      <c r="G6" s="51" t="s">
        <v>9</v>
      </c>
      <c r="H6" s="51" t="s">
        <v>10</v>
      </c>
      <c r="I6" s="51" t="s">
        <v>11</v>
      </c>
      <c r="J6" s="51" t="s">
        <v>12</v>
      </c>
      <c r="K6" s="51" t="s">
        <v>13</v>
      </c>
      <c r="L6" s="51" t="s">
        <v>14</v>
      </c>
      <c r="M6" s="51" t="s">
        <v>15</v>
      </c>
      <c r="N6" s="52" t="s">
        <v>16</v>
      </c>
    </row>
    <row r="7" spans="1:14" x14ac:dyDescent="0.25">
      <c r="A7" s="6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 t="str">
        <f>IFERROR(AVERAGE(B7:M7),"")</f>
        <v/>
      </c>
    </row>
    <row r="8" spans="1:14" ht="15.75" thickBot="1" x14ac:dyDescent="0.3">
      <c r="A8" s="6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 t="str">
        <f t="shared" ref="N8:N51" si="0">IFERROR(AVERAGE(B8:M8),"")</f>
        <v/>
      </c>
    </row>
    <row r="9" spans="1:14" x14ac:dyDescent="0.25">
      <c r="A9" s="63"/>
      <c r="B9" s="53"/>
      <c r="C9" s="55"/>
      <c r="D9" s="53"/>
      <c r="E9" s="53"/>
      <c r="F9" s="53"/>
      <c r="G9" s="53"/>
      <c r="H9" s="53"/>
      <c r="I9" s="53"/>
      <c r="J9" s="53"/>
      <c r="K9" s="56"/>
      <c r="L9" s="55"/>
      <c r="M9" s="55"/>
      <c r="N9" s="54" t="str">
        <f t="shared" si="0"/>
        <v/>
      </c>
    </row>
    <row r="10" spans="1:14" x14ac:dyDescent="0.25">
      <c r="A10" s="63"/>
      <c r="B10" s="53"/>
      <c r="C10" s="55"/>
      <c r="D10" s="55"/>
      <c r="E10" s="53"/>
      <c r="F10" s="53"/>
      <c r="G10" s="53"/>
      <c r="H10" s="55"/>
      <c r="I10" s="53"/>
      <c r="J10" s="53"/>
      <c r="K10" s="53"/>
      <c r="L10" s="55"/>
      <c r="M10" s="55"/>
      <c r="N10" s="54" t="str">
        <f t="shared" si="0"/>
        <v/>
      </c>
    </row>
    <row r="11" spans="1:14" x14ac:dyDescent="0.25">
      <c r="A11" s="63"/>
      <c r="B11" s="53"/>
      <c r="C11" s="53"/>
      <c r="D11" s="53"/>
      <c r="E11" s="53"/>
      <c r="F11" s="55"/>
      <c r="G11" s="53"/>
      <c r="H11" s="53"/>
      <c r="I11" s="53"/>
      <c r="J11" s="53"/>
      <c r="K11" s="53"/>
      <c r="L11" s="55"/>
      <c r="M11" s="55"/>
      <c r="N11" s="54" t="str">
        <f t="shared" si="0"/>
        <v/>
      </c>
    </row>
    <row r="12" spans="1:14" x14ac:dyDescent="0.25">
      <c r="A12" s="63"/>
      <c r="B12" s="53"/>
      <c r="C12" s="53"/>
      <c r="D12" s="53"/>
      <c r="E12" s="55"/>
      <c r="F12" s="53"/>
      <c r="G12" s="53"/>
      <c r="H12" s="53"/>
      <c r="I12" s="53"/>
      <c r="J12" s="53"/>
      <c r="K12" s="53"/>
      <c r="L12" s="55"/>
      <c r="M12" s="55"/>
      <c r="N12" s="54" t="str">
        <f t="shared" si="0"/>
        <v/>
      </c>
    </row>
    <row r="13" spans="1:14" x14ac:dyDescent="0.25">
      <c r="A13" s="63"/>
      <c r="B13" s="55"/>
      <c r="C13" s="53"/>
      <c r="D13" s="55"/>
      <c r="E13" s="53"/>
      <c r="F13" s="53"/>
      <c r="G13" s="55"/>
      <c r="H13" s="55"/>
      <c r="I13" s="55"/>
      <c r="J13" s="53"/>
      <c r="K13" s="53"/>
      <c r="L13" s="55"/>
      <c r="M13" s="55"/>
      <c r="N13" s="54" t="str">
        <f t="shared" si="0"/>
        <v/>
      </c>
    </row>
    <row r="14" spans="1:14" x14ac:dyDescent="0.25">
      <c r="A14" s="6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5"/>
      <c r="M14" s="55"/>
      <c r="N14" s="54" t="str">
        <f t="shared" si="0"/>
        <v/>
      </c>
    </row>
    <row r="15" spans="1:14" x14ac:dyDescent="0.25">
      <c r="A15" s="6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5"/>
      <c r="M15" s="55"/>
      <c r="N15" s="54" t="str">
        <f t="shared" si="0"/>
        <v/>
      </c>
    </row>
    <row r="16" spans="1:14" x14ac:dyDescent="0.25">
      <c r="A16" s="63"/>
      <c r="B16" s="53"/>
      <c r="C16" s="53"/>
      <c r="D16" s="53"/>
      <c r="E16" s="55"/>
      <c r="F16" s="53"/>
      <c r="G16" s="53"/>
      <c r="H16" s="53"/>
      <c r="I16" s="53"/>
      <c r="J16" s="53"/>
      <c r="K16" s="53"/>
      <c r="L16" s="55"/>
      <c r="M16" s="55"/>
      <c r="N16" s="54" t="str">
        <f t="shared" si="0"/>
        <v/>
      </c>
    </row>
    <row r="17" spans="1:14" x14ac:dyDescent="0.25">
      <c r="A17" s="63"/>
      <c r="B17" s="53"/>
      <c r="C17" s="53"/>
      <c r="D17" s="53"/>
      <c r="E17" s="53"/>
      <c r="F17" s="53"/>
      <c r="G17" s="55"/>
      <c r="H17" s="55"/>
      <c r="I17" s="53"/>
      <c r="J17" s="53"/>
      <c r="K17" s="53"/>
      <c r="L17" s="55"/>
      <c r="M17" s="55"/>
      <c r="N17" s="54" t="str">
        <f t="shared" si="0"/>
        <v/>
      </c>
    </row>
    <row r="18" spans="1:14" x14ac:dyDescent="0.25">
      <c r="A18" s="63"/>
      <c r="B18" s="55"/>
      <c r="C18" s="53"/>
      <c r="D18" s="53"/>
      <c r="E18" s="53"/>
      <c r="F18" s="53"/>
      <c r="G18" s="53"/>
      <c r="H18" s="53"/>
      <c r="I18" s="53"/>
      <c r="J18" s="53"/>
      <c r="K18" s="53"/>
      <c r="L18" s="55"/>
      <c r="M18" s="55"/>
      <c r="N18" s="54" t="str">
        <f t="shared" si="0"/>
        <v/>
      </c>
    </row>
    <row r="19" spans="1:14" x14ac:dyDescent="0.25">
      <c r="A19" s="63"/>
      <c r="B19" s="53"/>
      <c r="C19" s="53"/>
      <c r="D19" s="53"/>
      <c r="E19" s="53"/>
      <c r="F19" s="53"/>
      <c r="G19" s="55"/>
      <c r="H19" s="53"/>
      <c r="I19" s="53"/>
      <c r="J19" s="53"/>
      <c r="K19" s="53"/>
      <c r="L19" s="55"/>
      <c r="M19" s="55"/>
      <c r="N19" s="54" t="str">
        <f t="shared" si="0"/>
        <v/>
      </c>
    </row>
    <row r="20" spans="1:14" x14ac:dyDescent="0.25">
      <c r="A20" s="63"/>
      <c r="B20" s="53"/>
      <c r="C20" s="53"/>
      <c r="D20" s="53"/>
      <c r="E20" s="53"/>
      <c r="F20" s="55"/>
      <c r="G20" s="55"/>
      <c r="H20" s="53"/>
      <c r="I20" s="53"/>
      <c r="J20" s="53"/>
      <c r="K20" s="53"/>
      <c r="L20" s="55"/>
      <c r="M20" s="55"/>
      <c r="N20" s="54" t="str">
        <f t="shared" si="0"/>
        <v/>
      </c>
    </row>
    <row r="21" spans="1:14" x14ac:dyDescent="0.25">
      <c r="A21" s="6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5"/>
      <c r="M21" s="55"/>
      <c r="N21" s="54" t="str">
        <f t="shared" si="0"/>
        <v/>
      </c>
    </row>
    <row r="22" spans="1:14" x14ac:dyDescent="0.25">
      <c r="A22" s="6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5"/>
      <c r="M22" s="55"/>
      <c r="N22" s="54" t="str">
        <f t="shared" si="0"/>
        <v/>
      </c>
    </row>
    <row r="23" spans="1:14" x14ac:dyDescent="0.25">
      <c r="A23" s="63"/>
      <c r="B23" s="53"/>
      <c r="C23" s="53"/>
      <c r="D23" s="55"/>
      <c r="E23" s="53"/>
      <c r="F23" s="53"/>
      <c r="G23" s="55"/>
      <c r="H23" s="53"/>
      <c r="I23" s="55"/>
      <c r="J23" s="53"/>
      <c r="K23" s="53"/>
      <c r="L23" s="55"/>
      <c r="M23" s="55"/>
      <c r="N23" s="54" t="str">
        <f t="shared" si="0"/>
        <v/>
      </c>
    </row>
    <row r="24" spans="1:14" x14ac:dyDescent="0.25">
      <c r="A24" s="63"/>
      <c r="B24" s="53"/>
      <c r="C24" s="53"/>
      <c r="D24" s="53"/>
      <c r="E24" s="53"/>
      <c r="F24" s="53"/>
      <c r="G24" s="53"/>
      <c r="H24" s="53"/>
      <c r="I24" s="53"/>
      <c r="J24" s="53"/>
      <c r="K24" s="55"/>
      <c r="L24" s="55"/>
      <c r="M24" s="55"/>
      <c r="N24" s="54" t="str">
        <f t="shared" si="0"/>
        <v/>
      </c>
    </row>
    <row r="25" spans="1:14" x14ac:dyDescent="0.25">
      <c r="A25" s="6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5"/>
      <c r="M25" s="55"/>
      <c r="N25" s="54" t="str">
        <f t="shared" si="0"/>
        <v/>
      </c>
    </row>
    <row r="26" spans="1:14" x14ac:dyDescent="0.25">
      <c r="A26" s="63"/>
      <c r="B26" s="53"/>
      <c r="C26" s="53"/>
      <c r="D26" s="53"/>
      <c r="E26" s="53"/>
      <c r="F26" s="53"/>
      <c r="G26" s="53"/>
      <c r="H26" s="55"/>
      <c r="I26" s="53"/>
      <c r="J26" s="55"/>
      <c r="K26" s="53"/>
      <c r="L26" s="55"/>
      <c r="M26" s="55"/>
      <c r="N26" s="54" t="str">
        <f t="shared" si="0"/>
        <v/>
      </c>
    </row>
    <row r="27" spans="1:14" x14ac:dyDescent="0.25">
      <c r="A27" s="63"/>
      <c r="B27" s="53"/>
      <c r="C27" s="53"/>
      <c r="D27" s="53"/>
      <c r="E27" s="53"/>
      <c r="F27" s="55"/>
      <c r="G27" s="53"/>
      <c r="H27" s="53"/>
      <c r="I27" s="55"/>
      <c r="J27" s="55"/>
      <c r="K27" s="53"/>
      <c r="L27" s="55"/>
      <c r="M27" s="55"/>
      <c r="N27" s="54" t="str">
        <f t="shared" si="0"/>
        <v/>
      </c>
    </row>
    <row r="28" spans="1:14" x14ac:dyDescent="0.25">
      <c r="A28" s="63"/>
      <c r="B28" s="53"/>
      <c r="C28" s="55"/>
      <c r="D28" s="53"/>
      <c r="E28" s="53"/>
      <c r="F28" s="53"/>
      <c r="G28" s="53"/>
      <c r="H28" s="55"/>
      <c r="I28" s="53"/>
      <c r="J28" s="55"/>
      <c r="K28" s="53"/>
      <c r="L28" s="55"/>
      <c r="M28" s="55"/>
      <c r="N28" s="54" t="str">
        <f t="shared" si="0"/>
        <v/>
      </c>
    </row>
    <row r="29" spans="1:14" x14ac:dyDescent="0.25">
      <c r="A29" s="63"/>
      <c r="B29" s="53"/>
      <c r="C29" s="53"/>
      <c r="D29" s="55"/>
      <c r="E29" s="53"/>
      <c r="F29" s="53"/>
      <c r="G29" s="53"/>
      <c r="H29" s="53"/>
      <c r="I29" s="55"/>
      <c r="J29" s="53"/>
      <c r="K29" s="55"/>
      <c r="L29" s="55"/>
      <c r="M29" s="55"/>
      <c r="N29" s="54" t="str">
        <f t="shared" si="0"/>
        <v/>
      </c>
    </row>
    <row r="30" spans="1:14" ht="15.75" thickBot="1" x14ac:dyDescent="0.3">
      <c r="A30" s="63"/>
      <c r="B30" s="53"/>
      <c r="C30" s="53"/>
      <c r="D30" s="53"/>
      <c r="E30" s="53"/>
      <c r="F30" s="53"/>
      <c r="G30" s="53"/>
      <c r="H30" s="55"/>
      <c r="I30" s="53"/>
      <c r="J30" s="55"/>
      <c r="K30" s="53"/>
      <c r="L30" s="55"/>
      <c r="M30" s="55"/>
      <c r="N30" s="54" t="str">
        <f t="shared" si="0"/>
        <v/>
      </c>
    </row>
    <row r="31" spans="1:14" x14ac:dyDescent="0.25">
      <c r="A31" s="63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4" t="str">
        <f t="shared" si="0"/>
        <v/>
      </c>
    </row>
    <row r="32" spans="1:14" x14ac:dyDescent="0.25">
      <c r="A32" s="6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4" t="str">
        <f t="shared" si="0"/>
        <v/>
      </c>
    </row>
    <row r="33" spans="1:14" x14ac:dyDescent="0.25">
      <c r="A33" s="63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4" t="str">
        <f t="shared" si="0"/>
        <v/>
      </c>
    </row>
    <row r="34" spans="1:14" x14ac:dyDescent="0.25">
      <c r="A34" s="63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4" t="str">
        <f t="shared" si="0"/>
        <v/>
      </c>
    </row>
    <row r="35" spans="1:14" x14ac:dyDescent="0.25">
      <c r="A35" s="63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4" t="str">
        <f t="shared" si="0"/>
        <v/>
      </c>
    </row>
    <row r="36" spans="1:14" x14ac:dyDescent="0.25">
      <c r="A36" s="63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4" t="str">
        <f t="shared" si="0"/>
        <v/>
      </c>
    </row>
    <row r="37" spans="1:14" x14ac:dyDescent="0.25">
      <c r="A37" s="63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4" t="str">
        <f t="shared" si="0"/>
        <v/>
      </c>
    </row>
    <row r="38" spans="1:14" x14ac:dyDescent="0.25">
      <c r="A38" s="63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4" t="str">
        <f t="shared" si="0"/>
        <v/>
      </c>
    </row>
    <row r="39" spans="1:14" x14ac:dyDescent="0.25">
      <c r="A39" s="6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4" t="str">
        <f t="shared" si="0"/>
        <v/>
      </c>
    </row>
    <row r="40" spans="1:14" x14ac:dyDescent="0.25">
      <c r="A40" s="63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4" t="str">
        <f t="shared" si="0"/>
        <v/>
      </c>
    </row>
    <row r="41" spans="1:14" x14ac:dyDescent="0.25">
      <c r="A41" s="63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4" t="str">
        <f t="shared" si="0"/>
        <v/>
      </c>
    </row>
    <row r="42" spans="1:14" x14ac:dyDescent="0.25">
      <c r="A42" s="6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4" t="str">
        <f t="shared" si="0"/>
        <v/>
      </c>
    </row>
    <row r="43" spans="1:14" x14ac:dyDescent="0.25">
      <c r="A43" s="6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4" t="str">
        <f t="shared" si="0"/>
        <v/>
      </c>
    </row>
    <row r="44" spans="1:14" x14ac:dyDescent="0.25">
      <c r="A44" s="63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4" t="str">
        <f t="shared" si="0"/>
        <v/>
      </c>
    </row>
    <row r="45" spans="1:14" x14ac:dyDescent="0.25">
      <c r="A45" s="63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4" t="str">
        <f t="shared" si="0"/>
        <v/>
      </c>
    </row>
    <row r="46" spans="1:14" x14ac:dyDescent="0.25">
      <c r="A46" s="63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4" t="str">
        <f t="shared" si="0"/>
        <v/>
      </c>
    </row>
    <row r="47" spans="1:14" x14ac:dyDescent="0.25">
      <c r="A47" s="63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4" t="str">
        <f t="shared" si="0"/>
        <v/>
      </c>
    </row>
    <row r="48" spans="1:14" x14ac:dyDescent="0.25">
      <c r="A48" s="63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4" t="str">
        <f t="shared" si="0"/>
        <v/>
      </c>
    </row>
    <row r="49" spans="1:14" x14ac:dyDescent="0.25">
      <c r="A49" s="63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4" t="str">
        <f t="shared" si="0"/>
        <v/>
      </c>
    </row>
    <row r="50" spans="1:14" x14ac:dyDescent="0.25">
      <c r="A50" s="6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4" t="str">
        <f t="shared" si="0"/>
        <v/>
      </c>
    </row>
    <row r="51" spans="1:14" ht="15.75" thickBot="1" x14ac:dyDescent="0.3">
      <c r="A51" s="63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4" t="str">
        <f t="shared" si="0"/>
        <v/>
      </c>
    </row>
    <row r="52" spans="1:14" ht="15.75" thickBot="1" x14ac:dyDescent="0.3">
      <c r="L52" s="77" t="s">
        <v>17</v>
      </c>
      <c r="M52" s="78"/>
      <c r="N52" s="58">
        <f>SUMIF(N7:N51,"&gt;0")</f>
        <v>0</v>
      </c>
    </row>
    <row r="53" spans="1:14" ht="15.75" thickBot="1" x14ac:dyDescent="0.3">
      <c r="L53" s="77" t="s">
        <v>18</v>
      </c>
      <c r="M53" s="78"/>
      <c r="N53" s="59">
        <f>COUNTA(A7:A51)</f>
        <v>0</v>
      </c>
    </row>
    <row r="54" spans="1:14" ht="15.75" thickBot="1" x14ac:dyDescent="0.3">
      <c r="L54" s="77" t="s">
        <v>19</v>
      </c>
      <c r="M54" s="79"/>
      <c r="N54" s="60" t="str">
        <f>IF(N53=0,"",ROUND(N52/N53,2))</f>
        <v/>
      </c>
    </row>
    <row r="55" spans="1:14" ht="15.75" x14ac:dyDescent="0.25">
      <c r="A55" s="76" t="str">
        <f>'Front Page'!A11</f>
        <v xml:space="preserve">1 Bedroom Units </v>
      </c>
      <c r="B55" s="76"/>
      <c r="C55" s="76"/>
    </row>
    <row r="56" spans="1:14" x14ac:dyDescent="0.25">
      <c r="A56" s="62" t="s">
        <v>3</v>
      </c>
      <c r="B56" s="51" t="s">
        <v>4</v>
      </c>
      <c r="C56" s="51" t="s">
        <v>5</v>
      </c>
      <c r="D56" s="51" t="s">
        <v>6</v>
      </c>
      <c r="E56" s="51" t="s">
        <v>7</v>
      </c>
      <c r="F56" s="51" t="s">
        <v>8</v>
      </c>
      <c r="G56" s="51" t="s">
        <v>9</v>
      </c>
      <c r="H56" s="51" t="s">
        <v>10</v>
      </c>
      <c r="I56" s="51" t="s">
        <v>11</v>
      </c>
      <c r="J56" s="51" t="s">
        <v>12</v>
      </c>
      <c r="K56" s="51" t="s">
        <v>13</v>
      </c>
      <c r="L56" s="51" t="s">
        <v>14</v>
      </c>
      <c r="M56" s="51" t="s">
        <v>15</v>
      </c>
      <c r="N56" s="52" t="s">
        <v>16</v>
      </c>
    </row>
    <row r="57" spans="1:14" x14ac:dyDescent="0.25">
      <c r="A57" s="6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4" t="str">
        <f>IFERROR(AVERAGE(B57:M57),"")</f>
        <v/>
      </c>
    </row>
    <row r="58" spans="1:14" x14ac:dyDescent="0.25">
      <c r="A58" s="6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5"/>
      <c r="M58" s="55"/>
      <c r="N58" s="54" t="str">
        <f t="shared" ref="N58:N101" si="1">IFERROR(AVERAGE(B58:M58),"")</f>
        <v/>
      </c>
    </row>
    <row r="59" spans="1:14" x14ac:dyDescent="0.25">
      <c r="A59" s="63"/>
      <c r="B59" s="53"/>
      <c r="C59" s="55"/>
      <c r="D59" s="53"/>
      <c r="E59" s="53"/>
      <c r="F59" s="53"/>
      <c r="G59" s="53"/>
      <c r="H59" s="53"/>
      <c r="I59" s="53"/>
      <c r="J59" s="53"/>
      <c r="K59" s="53"/>
      <c r="L59" s="55"/>
      <c r="M59" s="55"/>
      <c r="N59" s="54" t="str">
        <f t="shared" si="1"/>
        <v/>
      </c>
    </row>
    <row r="60" spans="1:14" x14ac:dyDescent="0.25">
      <c r="A60" s="63"/>
      <c r="B60" s="53"/>
      <c r="C60" s="55"/>
      <c r="D60" s="55"/>
      <c r="E60" s="53"/>
      <c r="F60" s="53"/>
      <c r="G60" s="53"/>
      <c r="H60" s="55"/>
      <c r="I60" s="53"/>
      <c r="J60" s="53"/>
      <c r="K60" s="53"/>
      <c r="L60" s="55"/>
      <c r="M60" s="55"/>
      <c r="N60" s="54" t="str">
        <f t="shared" si="1"/>
        <v/>
      </c>
    </row>
    <row r="61" spans="1:14" x14ac:dyDescent="0.25">
      <c r="A61" s="63"/>
      <c r="B61" s="53"/>
      <c r="C61" s="53"/>
      <c r="D61" s="53"/>
      <c r="E61" s="53"/>
      <c r="F61" s="55"/>
      <c r="G61" s="53"/>
      <c r="H61" s="53"/>
      <c r="I61" s="53"/>
      <c r="J61" s="53"/>
      <c r="K61" s="53"/>
      <c r="L61" s="55"/>
      <c r="M61" s="55"/>
      <c r="N61" s="54" t="str">
        <f t="shared" si="1"/>
        <v/>
      </c>
    </row>
    <row r="62" spans="1:14" x14ac:dyDescent="0.25">
      <c r="A62" s="63"/>
      <c r="B62" s="53"/>
      <c r="C62" s="53"/>
      <c r="D62" s="53"/>
      <c r="E62" s="55"/>
      <c r="F62" s="53"/>
      <c r="G62" s="53"/>
      <c r="H62" s="53"/>
      <c r="I62" s="53"/>
      <c r="J62" s="53"/>
      <c r="K62" s="53"/>
      <c r="L62" s="55"/>
      <c r="M62" s="55"/>
      <c r="N62" s="54" t="str">
        <f t="shared" si="1"/>
        <v/>
      </c>
    </row>
    <row r="63" spans="1:14" x14ac:dyDescent="0.25">
      <c r="A63" s="63"/>
      <c r="B63" s="55"/>
      <c r="C63" s="53"/>
      <c r="D63" s="55"/>
      <c r="E63" s="53"/>
      <c r="F63" s="53"/>
      <c r="G63" s="55"/>
      <c r="H63" s="55"/>
      <c r="I63" s="55"/>
      <c r="J63" s="53"/>
      <c r="K63" s="53"/>
      <c r="L63" s="55"/>
      <c r="M63" s="55"/>
      <c r="N63" s="54" t="str">
        <f t="shared" si="1"/>
        <v/>
      </c>
    </row>
    <row r="64" spans="1:14" x14ac:dyDescent="0.25">
      <c r="A64" s="6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5"/>
      <c r="M64" s="55"/>
      <c r="N64" s="54" t="str">
        <f t="shared" si="1"/>
        <v/>
      </c>
    </row>
    <row r="65" spans="1:14" x14ac:dyDescent="0.25">
      <c r="A65" s="6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5"/>
      <c r="M65" s="55"/>
      <c r="N65" s="54" t="str">
        <f t="shared" si="1"/>
        <v/>
      </c>
    </row>
    <row r="66" spans="1:14" x14ac:dyDescent="0.25">
      <c r="A66" s="63"/>
      <c r="B66" s="53"/>
      <c r="C66" s="53"/>
      <c r="D66" s="53"/>
      <c r="E66" s="55"/>
      <c r="F66" s="53"/>
      <c r="G66" s="53"/>
      <c r="H66" s="53"/>
      <c r="I66" s="53"/>
      <c r="J66" s="53"/>
      <c r="K66" s="53"/>
      <c r="L66" s="55"/>
      <c r="M66" s="55"/>
      <c r="N66" s="54" t="str">
        <f t="shared" si="1"/>
        <v/>
      </c>
    </row>
    <row r="67" spans="1:14" x14ac:dyDescent="0.25">
      <c r="A67" s="63"/>
      <c r="B67" s="53"/>
      <c r="C67" s="53"/>
      <c r="D67" s="53"/>
      <c r="E67" s="53"/>
      <c r="F67" s="53"/>
      <c r="G67" s="55"/>
      <c r="H67" s="55"/>
      <c r="I67" s="53"/>
      <c r="J67" s="53"/>
      <c r="K67" s="53"/>
      <c r="L67" s="55"/>
      <c r="M67" s="55"/>
      <c r="N67" s="54" t="str">
        <f t="shared" si="1"/>
        <v/>
      </c>
    </row>
    <row r="68" spans="1:14" x14ac:dyDescent="0.25">
      <c r="A68" s="63"/>
      <c r="B68" s="55"/>
      <c r="C68" s="53"/>
      <c r="D68" s="53"/>
      <c r="E68" s="53"/>
      <c r="F68" s="53"/>
      <c r="G68" s="53"/>
      <c r="H68" s="53"/>
      <c r="I68" s="53"/>
      <c r="J68" s="53"/>
      <c r="K68" s="53"/>
      <c r="L68" s="55"/>
      <c r="M68" s="55"/>
      <c r="N68" s="54" t="str">
        <f t="shared" si="1"/>
        <v/>
      </c>
    </row>
    <row r="69" spans="1:14" x14ac:dyDescent="0.25">
      <c r="A69" s="63"/>
      <c r="B69" s="53"/>
      <c r="C69" s="53"/>
      <c r="D69" s="53"/>
      <c r="E69" s="53"/>
      <c r="F69" s="53"/>
      <c r="G69" s="55"/>
      <c r="H69" s="53"/>
      <c r="I69" s="53"/>
      <c r="J69" s="53"/>
      <c r="K69" s="53"/>
      <c r="L69" s="55"/>
      <c r="M69" s="55"/>
      <c r="N69" s="54" t="str">
        <f t="shared" si="1"/>
        <v/>
      </c>
    </row>
    <row r="70" spans="1:14" x14ac:dyDescent="0.25">
      <c r="A70" s="63"/>
      <c r="B70" s="53"/>
      <c r="C70" s="53"/>
      <c r="D70" s="53"/>
      <c r="E70" s="53"/>
      <c r="F70" s="55"/>
      <c r="G70" s="55"/>
      <c r="H70" s="53"/>
      <c r="I70" s="53"/>
      <c r="J70" s="53"/>
      <c r="K70" s="53"/>
      <c r="L70" s="55"/>
      <c r="M70" s="55"/>
      <c r="N70" s="54" t="str">
        <f t="shared" si="1"/>
        <v/>
      </c>
    </row>
    <row r="71" spans="1:14" x14ac:dyDescent="0.25">
      <c r="A71" s="6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5"/>
      <c r="M71" s="55"/>
      <c r="N71" s="54" t="str">
        <f t="shared" si="1"/>
        <v/>
      </c>
    </row>
    <row r="72" spans="1:14" x14ac:dyDescent="0.25">
      <c r="A72" s="6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5"/>
      <c r="M72" s="55"/>
      <c r="N72" s="54" t="str">
        <f t="shared" si="1"/>
        <v/>
      </c>
    </row>
    <row r="73" spans="1:14" x14ac:dyDescent="0.25">
      <c r="A73" s="63"/>
      <c r="B73" s="53"/>
      <c r="C73" s="53"/>
      <c r="D73" s="55"/>
      <c r="E73" s="53"/>
      <c r="F73" s="53"/>
      <c r="G73" s="55"/>
      <c r="H73" s="53"/>
      <c r="I73" s="55"/>
      <c r="J73" s="53"/>
      <c r="K73" s="53"/>
      <c r="L73" s="55"/>
      <c r="M73" s="55"/>
      <c r="N73" s="54" t="str">
        <f t="shared" si="1"/>
        <v/>
      </c>
    </row>
    <row r="74" spans="1:14" x14ac:dyDescent="0.25">
      <c r="A74" s="63"/>
      <c r="B74" s="53"/>
      <c r="C74" s="53"/>
      <c r="D74" s="53"/>
      <c r="E74" s="53"/>
      <c r="F74" s="53"/>
      <c r="G74" s="53"/>
      <c r="H74" s="53"/>
      <c r="I74" s="53"/>
      <c r="J74" s="53"/>
      <c r="K74" s="55"/>
      <c r="L74" s="55"/>
      <c r="M74" s="55"/>
      <c r="N74" s="54" t="str">
        <f t="shared" si="1"/>
        <v/>
      </c>
    </row>
    <row r="75" spans="1:14" x14ac:dyDescent="0.25">
      <c r="A75" s="6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5"/>
      <c r="M75" s="55"/>
      <c r="N75" s="54" t="str">
        <f t="shared" si="1"/>
        <v/>
      </c>
    </row>
    <row r="76" spans="1:14" x14ac:dyDescent="0.25">
      <c r="A76" s="63"/>
      <c r="B76" s="53"/>
      <c r="C76" s="53"/>
      <c r="D76" s="53"/>
      <c r="E76" s="53"/>
      <c r="F76" s="53"/>
      <c r="G76" s="53"/>
      <c r="H76" s="55"/>
      <c r="I76" s="53"/>
      <c r="J76" s="55"/>
      <c r="K76" s="53"/>
      <c r="L76" s="55"/>
      <c r="M76" s="55"/>
      <c r="N76" s="54" t="str">
        <f t="shared" si="1"/>
        <v/>
      </c>
    </row>
    <row r="77" spans="1:14" x14ac:dyDescent="0.25">
      <c r="A77" s="63"/>
      <c r="B77" s="53"/>
      <c r="C77" s="53"/>
      <c r="D77" s="53"/>
      <c r="E77" s="53"/>
      <c r="F77" s="55"/>
      <c r="G77" s="53"/>
      <c r="H77" s="53"/>
      <c r="I77" s="55"/>
      <c r="J77" s="55"/>
      <c r="K77" s="53"/>
      <c r="L77" s="55"/>
      <c r="M77" s="55"/>
      <c r="N77" s="54" t="str">
        <f t="shared" si="1"/>
        <v/>
      </c>
    </row>
    <row r="78" spans="1:14" x14ac:dyDescent="0.25">
      <c r="A78" s="63"/>
      <c r="B78" s="53"/>
      <c r="C78" s="55"/>
      <c r="D78" s="53"/>
      <c r="E78" s="53"/>
      <c r="F78" s="53"/>
      <c r="G78" s="53"/>
      <c r="H78" s="55"/>
      <c r="I78" s="53"/>
      <c r="J78" s="55"/>
      <c r="K78" s="53"/>
      <c r="L78" s="55"/>
      <c r="M78" s="55"/>
      <c r="N78" s="54" t="str">
        <f t="shared" si="1"/>
        <v/>
      </c>
    </row>
    <row r="79" spans="1:14" x14ac:dyDescent="0.25">
      <c r="A79" s="63"/>
      <c r="B79" s="53"/>
      <c r="C79" s="53"/>
      <c r="D79" s="55"/>
      <c r="E79" s="53"/>
      <c r="F79" s="53"/>
      <c r="G79" s="53"/>
      <c r="H79" s="53"/>
      <c r="I79" s="55"/>
      <c r="J79" s="53"/>
      <c r="K79" s="55"/>
      <c r="L79" s="55"/>
      <c r="M79" s="55"/>
      <c r="N79" s="54" t="str">
        <f t="shared" si="1"/>
        <v/>
      </c>
    </row>
    <row r="80" spans="1:14" x14ac:dyDescent="0.25">
      <c r="A80" s="63"/>
      <c r="B80" s="53"/>
      <c r="C80" s="53"/>
      <c r="D80" s="53"/>
      <c r="E80" s="53"/>
      <c r="F80" s="53"/>
      <c r="G80" s="53"/>
      <c r="H80" s="55"/>
      <c r="I80" s="53"/>
      <c r="J80" s="55"/>
      <c r="K80" s="53"/>
      <c r="L80" s="55"/>
      <c r="M80" s="55"/>
      <c r="N80" s="54" t="str">
        <f t="shared" si="1"/>
        <v/>
      </c>
    </row>
    <row r="81" spans="1:14" x14ac:dyDescent="0.25">
      <c r="A81" s="63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4" t="str">
        <f t="shared" si="1"/>
        <v/>
      </c>
    </row>
    <row r="82" spans="1:14" x14ac:dyDescent="0.25">
      <c r="A82" s="63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4" t="str">
        <f t="shared" si="1"/>
        <v/>
      </c>
    </row>
    <row r="83" spans="1:14" x14ac:dyDescent="0.25">
      <c r="A83" s="63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4" t="str">
        <f t="shared" si="1"/>
        <v/>
      </c>
    </row>
    <row r="84" spans="1:14" x14ac:dyDescent="0.25">
      <c r="A84" s="63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4" t="str">
        <f t="shared" si="1"/>
        <v/>
      </c>
    </row>
    <row r="85" spans="1:14" x14ac:dyDescent="0.25">
      <c r="A85" s="63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4" t="str">
        <f t="shared" si="1"/>
        <v/>
      </c>
    </row>
    <row r="86" spans="1:14" x14ac:dyDescent="0.25">
      <c r="A86" s="63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4" t="str">
        <f t="shared" si="1"/>
        <v/>
      </c>
    </row>
    <row r="87" spans="1:14" x14ac:dyDescent="0.25">
      <c r="A87" s="63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4" t="str">
        <f t="shared" si="1"/>
        <v/>
      </c>
    </row>
    <row r="88" spans="1:14" x14ac:dyDescent="0.25">
      <c r="A88" s="63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4" t="str">
        <f t="shared" si="1"/>
        <v/>
      </c>
    </row>
    <row r="89" spans="1:14" x14ac:dyDescent="0.25">
      <c r="A89" s="63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4" t="str">
        <f t="shared" si="1"/>
        <v/>
      </c>
    </row>
    <row r="90" spans="1:14" x14ac:dyDescent="0.25">
      <c r="A90" s="63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4" t="str">
        <f t="shared" si="1"/>
        <v/>
      </c>
    </row>
    <row r="91" spans="1:14" x14ac:dyDescent="0.25">
      <c r="A91" s="63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4" t="str">
        <f t="shared" si="1"/>
        <v/>
      </c>
    </row>
    <row r="92" spans="1:14" x14ac:dyDescent="0.25">
      <c r="A92" s="63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4" t="str">
        <f t="shared" si="1"/>
        <v/>
      </c>
    </row>
    <row r="93" spans="1:14" x14ac:dyDescent="0.25">
      <c r="A93" s="63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4" t="str">
        <f t="shared" si="1"/>
        <v/>
      </c>
    </row>
    <row r="94" spans="1:14" x14ac:dyDescent="0.25">
      <c r="A94" s="63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4" t="str">
        <f t="shared" si="1"/>
        <v/>
      </c>
    </row>
    <row r="95" spans="1:14" x14ac:dyDescent="0.25">
      <c r="A95" s="63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4" t="str">
        <f t="shared" si="1"/>
        <v/>
      </c>
    </row>
    <row r="96" spans="1:14" x14ac:dyDescent="0.25">
      <c r="A96" s="63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4" t="str">
        <f t="shared" si="1"/>
        <v/>
      </c>
    </row>
    <row r="97" spans="1:14" x14ac:dyDescent="0.25">
      <c r="A97" s="63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4" t="str">
        <f t="shared" si="1"/>
        <v/>
      </c>
    </row>
    <row r="98" spans="1:14" x14ac:dyDescent="0.25">
      <c r="A98" s="63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4" t="str">
        <f t="shared" si="1"/>
        <v/>
      </c>
    </row>
    <row r="99" spans="1:14" x14ac:dyDescent="0.25">
      <c r="A99" s="63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4" t="str">
        <f t="shared" si="1"/>
        <v/>
      </c>
    </row>
    <row r="100" spans="1:14" x14ac:dyDescent="0.25">
      <c r="A100" s="63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4" t="str">
        <f t="shared" si="1"/>
        <v/>
      </c>
    </row>
    <row r="101" spans="1:14" ht="15.75" thickBot="1" x14ac:dyDescent="0.3">
      <c r="A101" s="63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4" t="str">
        <f t="shared" si="1"/>
        <v/>
      </c>
    </row>
    <row r="102" spans="1:14" ht="15.75" thickBot="1" x14ac:dyDescent="0.3">
      <c r="L102" s="77" t="s">
        <v>17</v>
      </c>
      <c r="M102" s="78"/>
      <c r="N102" s="58">
        <f>SUMIF(N57:N101,"&gt;0")</f>
        <v>0</v>
      </c>
    </row>
    <row r="103" spans="1:14" ht="15.75" thickBot="1" x14ac:dyDescent="0.3">
      <c r="L103" s="77" t="s">
        <v>18</v>
      </c>
      <c r="M103" s="78"/>
      <c r="N103" s="59">
        <f>COUNTA(A57:A101)</f>
        <v>0</v>
      </c>
    </row>
    <row r="104" spans="1:14" ht="15.75" thickBot="1" x14ac:dyDescent="0.3">
      <c r="L104" s="77" t="s">
        <v>19</v>
      </c>
      <c r="M104" s="79"/>
      <c r="N104" s="60" t="str">
        <f>IF(N103=0,"",ROUND(N102/N103,2))</f>
        <v/>
      </c>
    </row>
    <row r="105" spans="1:14" ht="15.75" x14ac:dyDescent="0.25">
      <c r="A105" s="76" t="str">
        <f>'Front Page'!A12</f>
        <v xml:space="preserve">2 Bedroom Units </v>
      </c>
      <c r="B105" s="76"/>
      <c r="C105" s="76"/>
    </row>
    <row r="106" spans="1:14" x14ac:dyDescent="0.25">
      <c r="A106" s="62" t="s">
        <v>3</v>
      </c>
      <c r="B106" s="51" t="s">
        <v>4</v>
      </c>
      <c r="C106" s="51" t="s">
        <v>5</v>
      </c>
      <c r="D106" s="51" t="s">
        <v>6</v>
      </c>
      <c r="E106" s="51" t="s">
        <v>7</v>
      </c>
      <c r="F106" s="51" t="s">
        <v>8</v>
      </c>
      <c r="G106" s="51" t="s">
        <v>9</v>
      </c>
      <c r="H106" s="51" t="s">
        <v>10</v>
      </c>
      <c r="I106" s="51" t="s">
        <v>11</v>
      </c>
      <c r="J106" s="51" t="s">
        <v>12</v>
      </c>
      <c r="K106" s="51" t="s">
        <v>13</v>
      </c>
      <c r="L106" s="51" t="s">
        <v>14</v>
      </c>
      <c r="M106" s="51" t="s">
        <v>15</v>
      </c>
      <c r="N106" s="52" t="s">
        <v>16</v>
      </c>
    </row>
    <row r="107" spans="1:14" x14ac:dyDescent="0.25">
      <c r="A107" s="6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4" t="str">
        <f>IFERROR(AVERAGE(B107:M107),"")</f>
        <v/>
      </c>
    </row>
    <row r="108" spans="1:14" x14ac:dyDescent="0.25">
      <c r="A108" s="6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4" t="str">
        <f t="shared" ref="N108:N151" si="2">IFERROR(AVERAGE(B108:M108),"")</f>
        <v/>
      </c>
    </row>
    <row r="109" spans="1:14" x14ac:dyDescent="0.25">
      <c r="A109" s="63"/>
      <c r="B109" s="53"/>
      <c r="C109" s="55"/>
      <c r="D109" s="53"/>
      <c r="E109" s="53"/>
      <c r="F109" s="53"/>
      <c r="G109" s="53"/>
      <c r="H109" s="53"/>
      <c r="I109" s="53"/>
      <c r="J109" s="53"/>
      <c r="K109" s="53"/>
      <c r="L109" s="55"/>
      <c r="M109" s="55"/>
      <c r="N109" s="54" t="str">
        <f t="shared" si="2"/>
        <v/>
      </c>
    </row>
    <row r="110" spans="1:14" x14ac:dyDescent="0.25">
      <c r="A110" s="63"/>
      <c r="B110" s="53"/>
      <c r="C110" s="55"/>
      <c r="D110" s="55"/>
      <c r="E110" s="53"/>
      <c r="F110" s="53"/>
      <c r="G110" s="53"/>
      <c r="H110" s="55"/>
      <c r="I110" s="53"/>
      <c r="J110" s="53"/>
      <c r="K110" s="53"/>
      <c r="L110" s="55"/>
      <c r="M110" s="55"/>
      <c r="N110" s="54" t="str">
        <f t="shared" si="2"/>
        <v/>
      </c>
    </row>
    <row r="111" spans="1:14" x14ac:dyDescent="0.25">
      <c r="A111" s="63"/>
      <c r="B111" s="53"/>
      <c r="C111" s="53"/>
      <c r="D111" s="53"/>
      <c r="E111" s="53"/>
      <c r="F111" s="55"/>
      <c r="G111" s="53"/>
      <c r="H111" s="53"/>
      <c r="I111" s="53"/>
      <c r="J111" s="53"/>
      <c r="K111" s="53"/>
      <c r="L111" s="55"/>
      <c r="M111" s="55"/>
      <c r="N111" s="54" t="str">
        <f t="shared" si="2"/>
        <v/>
      </c>
    </row>
    <row r="112" spans="1:14" x14ac:dyDescent="0.25">
      <c r="A112" s="63"/>
      <c r="B112" s="53"/>
      <c r="C112" s="53"/>
      <c r="D112" s="53"/>
      <c r="E112" s="55"/>
      <c r="F112" s="53"/>
      <c r="G112" s="53"/>
      <c r="H112" s="53"/>
      <c r="I112" s="53"/>
      <c r="J112" s="53"/>
      <c r="K112" s="53"/>
      <c r="L112" s="55"/>
      <c r="M112" s="55"/>
      <c r="N112" s="54" t="str">
        <f t="shared" si="2"/>
        <v/>
      </c>
    </row>
    <row r="113" spans="1:14" x14ac:dyDescent="0.25">
      <c r="A113" s="63"/>
      <c r="B113" s="55"/>
      <c r="C113" s="53"/>
      <c r="D113" s="55"/>
      <c r="E113" s="53"/>
      <c r="F113" s="53"/>
      <c r="G113" s="55"/>
      <c r="H113" s="55"/>
      <c r="I113" s="55"/>
      <c r="J113" s="53"/>
      <c r="K113" s="53"/>
      <c r="L113" s="55"/>
      <c r="M113" s="55"/>
      <c r="N113" s="54" t="str">
        <f t="shared" si="2"/>
        <v/>
      </c>
    </row>
    <row r="114" spans="1:14" x14ac:dyDescent="0.25">
      <c r="A114" s="6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5"/>
      <c r="M114" s="55"/>
      <c r="N114" s="54" t="str">
        <f t="shared" si="2"/>
        <v/>
      </c>
    </row>
    <row r="115" spans="1:14" x14ac:dyDescent="0.25">
      <c r="A115" s="6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5"/>
      <c r="M115" s="55"/>
      <c r="N115" s="54" t="str">
        <f t="shared" si="2"/>
        <v/>
      </c>
    </row>
    <row r="116" spans="1:14" x14ac:dyDescent="0.25">
      <c r="A116" s="63"/>
      <c r="B116" s="53"/>
      <c r="C116" s="53"/>
      <c r="D116" s="53"/>
      <c r="E116" s="55"/>
      <c r="F116" s="53"/>
      <c r="G116" s="53"/>
      <c r="H116" s="53"/>
      <c r="I116" s="53"/>
      <c r="J116" s="53"/>
      <c r="K116" s="53"/>
      <c r="L116" s="55"/>
      <c r="M116" s="55"/>
      <c r="N116" s="54" t="str">
        <f t="shared" si="2"/>
        <v/>
      </c>
    </row>
    <row r="117" spans="1:14" x14ac:dyDescent="0.25">
      <c r="A117" s="63"/>
      <c r="B117" s="53"/>
      <c r="C117" s="53"/>
      <c r="D117" s="53"/>
      <c r="E117" s="53"/>
      <c r="F117" s="53"/>
      <c r="G117" s="55"/>
      <c r="H117" s="55"/>
      <c r="I117" s="53"/>
      <c r="J117" s="53"/>
      <c r="K117" s="53"/>
      <c r="L117" s="55"/>
      <c r="M117" s="55"/>
      <c r="N117" s="54" t="str">
        <f t="shared" si="2"/>
        <v/>
      </c>
    </row>
    <row r="118" spans="1:14" x14ac:dyDescent="0.25">
      <c r="A118" s="63"/>
      <c r="B118" s="55"/>
      <c r="C118" s="53"/>
      <c r="D118" s="53"/>
      <c r="E118" s="53"/>
      <c r="F118" s="53"/>
      <c r="G118" s="53"/>
      <c r="H118" s="53"/>
      <c r="I118" s="53"/>
      <c r="J118" s="53"/>
      <c r="K118" s="53"/>
      <c r="L118" s="55"/>
      <c r="M118" s="55"/>
      <c r="N118" s="54" t="str">
        <f t="shared" si="2"/>
        <v/>
      </c>
    </row>
    <row r="119" spans="1:14" x14ac:dyDescent="0.25">
      <c r="A119" s="63"/>
      <c r="B119" s="53"/>
      <c r="C119" s="53"/>
      <c r="D119" s="53"/>
      <c r="E119" s="53"/>
      <c r="F119" s="53"/>
      <c r="G119" s="55"/>
      <c r="H119" s="53"/>
      <c r="I119" s="53"/>
      <c r="J119" s="53"/>
      <c r="K119" s="53"/>
      <c r="L119" s="55"/>
      <c r="M119" s="55"/>
      <c r="N119" s="54" t="str">
        <f t="shared" si="2"/>
        <v/>
      </c>
    </row>
    <row r="120" spans="1:14" x14ac:dyDescent="0.25">
      <c r="A120" s="63"/>
      <c r="B120" s="53"/>
      <c r="C120" s="53"/>
      <c r="D120" s="53"/>
      <c r="E120" s="53"/>
      <c r="F120" s="55"/>
      <c r="G120" s="55"/>
      <c r="H120" s="53"/>
      <c r="I120" s="53"/>
      <c r="J120" s="53"/>
      <c r="K120" s="53"/>
      <c r="L120" s="55"/>
      <c r="M120" s="55"/>
      <c r="N120" s="54" t="str">
        <f t="shared" si="2"/>
        <v/>
      </c>
    </row>
    <row r="121" spans="1:14" x14ac:dyDescent="0.25">
      <c r="A121" s="6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5"/>
      <c r="M121" s="55"/>
      <c r="N121" s="54" t="str">
        <f t="shared" si="2"/>
        <v/>
      </c>
    </row>
    <row r="122" spans="1:14" x14ac:dyDescent="0.25">
      <c r="A122" s="6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5"/>
      <c r="M122" s="55"/>
      <c r="N122" s="54" t="str">
        <f t="shared" si="2"/>
        <v/>
      </c>
    </row>
    <row r="123" spans="1:14" x14ac:dyDescent="0.25">
      <c r="A123" s="63"/>
      <c r="B123" s="53"/>
      <c r="C123" s="53"/>
      <c r="D123" s="55"/>
      <c r="E123" s="53"/>
      <c r="F123" s="53"/>
      <c r="G123" s="55"/>
      <c r="H123" s="53"/>
      <c r="I123" s="55"/>
      <c r="J123" s="53"/>
      <c r="K123" s="53"/>
      <c r="L123" s="55"/>
      <c r="M123" s="55"/>
      <c r="N123" s="54" t="str">
        <f t="shared" si="2"/>
        <v/>
      </c>
    </row>
    <row r="124" spans="1:14" x14ac:dyDescent="0.25">
      <c r="A124" s="63"/>
      <c r="B124" s="53"/>
      <c r="C124" s="53"/>
      <c r="D124" s="53"/>
      <c r="E124" s="53"/>
      <c r="F124" s="53"/>
      <c r="G124" s="53"/>
      <c r="H124" s="53"/>
      <c r="I124" s="53"/>
      <c r="J124" s="53"/>
      <c r="K124" s="55"/>
      <c r="L124" s="55"/>
      <c r="M124" s="55"/>
      <c r="N124" s="54" t="str">
        <f t="shared" si="2"/>
        <v/>
      </c>
    </row>
    <row r="125" spans="1:14" x14ac:dyDescent="0.25">
      <c r="A125" s="6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5"/>
      <c r="M125" s="55"/>
      <c r="N125" s="54" t="str">
        <f t="shared" si="2"/>
        <v/>
      </c>
    </row>
    <row r="126" spans="1:14" x14ac:dyDescent="0.25">
      <c r="A126" s="63"/>
      <c r="B126" s="53"/>
      <c r="C126" s="53"/>
      <c r="D126" s="53"/>
      <c r="E126" s="53"/>
      <c r="F126" s="53"/>
      <c r="G126" s="53"/>
      <c r="H126" s="55"/>
      <c r="I126" s="53"/>
      <c r="J126" s="55"/>
      <c r="K126" s="53"/>
      <c r="L126" s="55"/>
      <c r="M126" s="55"/>
      <c r="N126" s="54" t="str">
        <f t="shared" si="2"/>
        <v/>
      </c>
    </row>
    <row r="127" spans="1:14" x14ac:dyDescent="0.25">
      <c r="A127" s="63"/>
      <c r="B127" s="53"/>
      <c r="C127" s="53"/>
      <c r="D127" s="53"/>
      <c r="E127" s="53"/>
      <c r="F127" s="55"/>
      <c r="G127" s="53"/>
      <c r="H127" s="53"/>
      <c r="I127" s="55"/>
      <c r="J127" s="55"/>
      <c r="K127" s="53"/>
      <c r="L127" s="55"/>
      <c r="M127" s="55"/>
      <c r="N127" s="54" t="str">
        <f t="shared" si="2"/>
        <v/>
      </c>
    </row>
    <row r="128" spans="1:14" x14ac:dyDescent="0.25">
      <c r="A128" s="63"/>
      <c r="B128" s="53"/>
      <c r="C128" s="55"/>
      <c r="D128" s="53"/>
      <c r="E128" s="53"/>
      <c r="F128" s="53"/>
      <c r="G128" s="53"/>
      <c r="H128" s="55"/>
      <c r="I128" s="53"/>
      <c r="J128" s="55"/>
      <c r="K128" s="53"/>
      <c r="L128" s="55"/>
      <c r="M128" s="55"/>
      <c r="N128" s="54" t="str">
        <f t="shared" si="2"/>
        <v/>
      </c>
    </row>
    <row r="129" spans="1:14" x14ac:dyDescent="0.25">
      <c r="A129" s="63"/>
      <c r="B129" s="53"/>
      <c r="C129" s="53"/>
      <c r="D129" s="55"/>
      <c r="E129" s="53"/>
      <c r="F129" s="53"/>
      <c r="G129" s="53"/>
      <c r="H129" s="53"/>
      <c r="I129" s="55"/>
      <c r="J129" s="53"/>
      <c r="K129" s="55"/>
      <c r="L129" s="55"/>
      <c r="M129" s="55"/>
      <c r="N129" s="54" t="str">
        <f t="shared" si="2"/>
        <v/>
      </c>
    </row>
    <row r="130" spans="1:14" x14ac:dyDescent="0.25">
      <c r="A130" s="63"/>
      <c r="B130" s="53"/>
      <c r="C130" s="53"/>
      <c r="D130" s="53"/>
      <c r="E130" s="53"/>
      <c r="F130" s="53"/>
      <c r="G130" s="53"/>
      <c r="H130" s="55"/>
      <c r="I130" s="53"/>
      <c r="J130" s="55"/>
      <c r="K130" s="53"/>
      <c r="L130" s="55"/>
      <c r="M130" s="55"/>
      <c r="N130" s="54" t="str">
        <f t="shared" si="2"/>
        <v/>
      </c>
    </row>
    <row r="131" spans="1:14" x14ac:dyDescent="0.25">
      <c r="A131" s="63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4" t="str">
        <f t="shared" si="2"/>
        <v/>
      </c>
    </row>
    <row r="132" spans="1:14" x14ac:dyDescent="0.25">
      <c r="A132" s="63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4" t="str">
        <f t="shared" si="2"/>
        <v/>
      </c>
    </row>
    <row r="133" spans="1:14" x14ac:dyDescent="0.25">
      <c r="A133" s="63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4" t="str">
        <f t="shared" si="2"/>
        <v/>
      </c>
    </row>
    <row r="134" spans="1:14" x14ac:dyDescent="0.25">
      <c r="A134" s="63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4" t="str">
        <f t="shared" si="2"/>
        <v/>
      </c>
    </row>
    <row r="135" spans="1:14" x14ac:dyDescent="0.25">
      <c r="A135" s="63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4" t="str">
        <f t="shared" si="2"/>
        <v/>
      </c>
    </row>
    <row r="136" spans="1:14" x14ac:dyDescent="0.25">
      <c r="A136" s="63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4" t="str">
        <f t="shared" si="2"/>
        <v/>
      </c>
    </row>
    <row r="137" spans="1:14" x14ac:dyDescent="0.25">
      <c r="A137" s="63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4" t="str">
        <f t="shared" si="2"/>
        <v/>
      </c>
    </row>
    <row r="138" spans="1:14" x14ac:dyDescent="0.25">
      <c r="A138" s="63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4" t="str">
        <f t="shared" si="2"/>
        <v/>
      </c>
    </row>
    <row r="139" spans="1:14" x14ac:dyDescent="0.25">
      <c r="A139" s="63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4" t="str">
        <f t="shared" si="2"/>
        <v/>
      </c>
    </row>
    <row r="140" spans="1:14" x14ac:dyDescent="0.25">
      <c r="A140" s="63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4" t="str">
        <f t="shared" si="2"/>
        <v/>
      </c>
    </row>
    <row r="141" spans="1:14" x14ac:dyDescent="0.25">
      <c r="A141" s="63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4" t="str">
        <f t="shared" si="2"/>
        <v/>
      </c>
    </row>
    <row r="142" spans="1:14" x14ac:dyDescent="0.25">
      <c r="A142" s="63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4" t="str">
        <f t="shared" si="2"/>
        <v/>
      </c>
    </row>
    <row r="143" spans="1:14" x14ac:dyDescent="0.25">
      <c r="A143" s="63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4" t="str">
        <f t="shared" si="2"/>
        <v/>
      </c>
    </row>
    <row r="144" spans="1:14" x14ac:dyDescent="0.25">
      <c r="A144" s="63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4" t="str">
        <f t="shared" si="2"/>
        <v/>
      </c>
    </row>
    <row r="145" spans="1:14" x14ac:dyDescent="0.25">
      <c r="A145" s="63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4" t="str">
        <f t="shared" si="2"/>
        <v/>
      </c>
    </row>
    <row r="146" spans="1:14" x14ac:dyDescent="0.25">
      <c r="A146" s="63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4" t="str">
        <f t="shared" si="2"/>
        <v/>
      </c>
    </row>
    <row r="147" spans="1:14" x14ac:dyDescent="0.25">
      <c r="A147" s="63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4" t="str">
        <f t="shared" si="2"/>
        <v/>
      </c>
    </row>
    <row r="148" spans="1:14" x14ac:dyDescent="0.25">
      <c r="A148" s="63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4" t="str">
        <f t="shared" si="2"/>
        <v/>
      </c>
    </row>
    <row r="149" spans="1:14" x14ac:dyDescent="0.25">
      <c r="A149" s="63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4" t="str">
        <f t="shared" si="2"/>
        <v/>
      </c>
    </row>
    <row r="150" spans="1:14" x14ac:dyDescent="0.25">
      <c r="A150" s="63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4" t="str">
        <f t="shared" si="2"/>
        <v/>
      </c>
    </row>
    <row r="151" spans="1:14" ht="15.75" thickBot="1" x14ac:dyDescent="0.3">
      <c r="A151" s="63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4" t="str">
        <f t="shared" si="2"/>
        <v/>
      </c>
    </row>
    <row r="152" spans="1:14" ht="15.75" thickBot="1" x14ac:dyDescent="0.3">
      <c r="L152" s="77" t="s">
        <v>17</v>
      </c>
      <c r="M152" s="78"/>
      <c r="N152" s="58">
        <f>SUMIF(N107:N151,"&gt;0")</f>
        <v>0</v>
      </c>
    </row>
    <row r="153" spans="1:14" ht="15.75" thickBot="1" x14ac:dyDescent="0.3">
      <c r="L153" s="77" t="s">
        <v>18</v>
      </c>
      <c r="M153" s="78"/>
      <c r="N153" s="59">
        <f>COUNTA(A107:A151)</f>
        <v>0</v>
      </c>
    </row>
    <row r="154" spans="1:14" ht="15.75" thickBot="1" x14ac:dyDescent="0.3">
      <c r="L154" s="77" t="s">
        <v>19</v>
      </c>
      <c r="M154" s="79"/>
      <c r="N154" s="60" t="str">
        <f>IF(N153=0,"",ROUND(N152/N153,2))</f>
        <v/>
      </c>
    </row>
    <row r="155" spans="1:14" ht="15.75" x14ac:dyDescent="0.25">
      <c r="A155" s="76" t="str">
        <f>'Front Page'!A13</f>
        <v xml:space="preserve">3 Bedroom Units </v>
      </c>
      <c r="B155" s="76"/>
      <c r="C155" s="76"/>
    </row>
    <row r="156" spans="1:14" x14ac:dyDescent="0.25">
      <c r="A156" s="62" t="s">
        <v>3</v>
      </c>
      <c r="B156" s="51" t="s">
        <v>4</v>
      </c>
      <c r="C156" s="51" t="s">
        <v>5</v>
      </c>
      <c r="D156" s="51" t="s">
        <v>6</v>
      </c>
      <c r="E156" s="51" t="s">
        <v>7</v>
      </c>
      <c r="F156" s="51" t="s">
        <v>8</v>
      </c>
      <c r="G156" s="51" t="s">
        <v>9</v>
      </c>
      <c r="H156" s="51" t="s">
        <v>10</v>
      </c>
      <c r="I156" s="51" t="s">
        <v>11</v>
      </c>
      <c r="J156" s="51" t="s">
        <v>12</v>
      </c>
      <c r="K156" s="51" t="s">
        <v>13</v>
      </c>
      <c r="L156" s="51" t="s">
        <v>14</v>
      </c>
      <c r="M156" s="51" t="s">
        <v>15</v>
      </c>
      <c r="N156" s="52" t="s">
        <v>16</v>
      </c>
    </row>
    <row r="157" spans="1:14" x14ac:dyDescent="0.25">
      <c r="A157" s="63"/>
      <c r="B157" s="53"/>
      <c r="C157" s="55"/>
      <c r="D157" s="53"/>
      <c r="E157" s="53"/>
      <c r="F157" s="55"/>
      <c r="G157" s="53"/>
      <c r="H157" s="53"/>
      <c r="I157" s="53"/>
      <c r="J157" s="53"/>
      <c r="K157" s="53"/>
      <c r="L157" s="55"/>
      <c r="M157" s="55"/>
      <c r="N157" s="54" t="str">
        <f>IFERROR(AVERAGE(B157:M157),"")</f>
        <v/>
      </c>
    </row>
    <row r="158" spans="1:14" x14ac:dyDescent="0.25">
      <c r="A158" s="6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5"/>
      <c r="M158" s="55"/>
      <c r="N158" s="54" t="str">
        <f t="shared" ref="N158:N201" si="3">IFERROR(AVERAGE(B158:M158),"")</f>
        <v/>
      </c>
    </row>
    <row r="159" spans="1:14" x14ac:dyDescent="0.25">
      <c r="A159" s="63"/>
      <c r="B159" s="53"/>
      <c r="C159" s="55"/>
      <c r="D159" s="53"/>
      <c r="E159" s="53"/>
      <c r="F159" s="53"/>
      <c r="G159" s="53"/>
      <c r="H159" s="53"/>
      <c r="I159" s="53"/>
      <c r="J159" s="53"/>
      <c r="K159" s="53"/>
      <c r="L159" s="55"/>
      <c r="M159" s="55"/>
      <c r="N159" s="54" t="str">
        <f t="shared" si="3"/>
        <v/>
      </c>
    </row>
    <row r="160" spans="1:14" x14ac:dyDescent="0.25">
      <c r="A160" s="63"/>
      <c r="B160" s="53"/>
      <c r="C160" s="55"/>
      <c r="D160" s="55"/>
      <c r="E160" s="53"/>
      <c r="F160" s="53"/>
      <c r="G160" s="53"/>
      <c r="H160" s="55"/>
      <c r="I160" s="53"/>
      <c r="J160" s="53"/>
      <c r="K160" s="53"/>
      <c r="L160" s="55"/>
      <c r="M160" s="55"/>
      <c r="N160" s="54" t="str">
        <f t="shared" si="3"/>
        <v/>
      </c>
    </row>
    <row r="161" spans="1:14" x14ac:dyDescent="0.25">
      <c r="A161" s="63"/>
      <c r="B161" s="53"/>
      <c r="C161" s="53"/>
      <c r="D161" s="53"/>
      <c r="E161" s="53"/>
      <c r="F161" s="55"/>
      <c r="G161" s="53"/>
      <c r="H161" s="53"/>
      <c r="I161" s="53"/>
      <c r="J161" s="53"/>
      <c r="K161" s="53"/>
      <c r="L161" s="55"/>
      <c r="M161" s="55"/>
      <c r="N161" s="54" t="str">
        <f t="shared" si="3"/>
        <v/>
      </c>
    </row>
    <row r="162" spans="1:14" x14ac:dyDescent="0.25">
      <c r="A162" s="63"/>
      <c r="B162" s="53"/>
      <c r="C162" s="53"/>
      <c r="D162" s="53"/>
      <c r="E162" s="55"/>
      <c r="F162" s="53"/>
      <c r="G162" s="53"/>
      <c r="H162" s="53"/>
      <c r="I162" s="53"/>
      <c r="J162" s="53"/>
      <c r="K162" s="53"/>
      <c r="L162" s="55"/>
      <c r="M162" s="55"/>
      <c r="N162" s="54" t="str">
        <f t="shared" si="3"/>
        <v/>
      </c>
    </row>
    <row r="163" spans="1:14" x14ac:dyDescent="0.25">
      <c r="A163" s="63"/>
      <c r="B163" s="55"/>
      <c r="C163" s="53"/>
      <c r="D163" s="55"/>
      <c r="E163" s="53"/>
      <c r="F163" s="53"/>
      <c r="G163" s="55"/>
      <c r="H163" s="55"/>
      <c r="I163" s="55"/>
      <c r="J163" s="53"/>
      <c r="K163" s="53"/>
      <c r="L163" s="55"/>
      <c r="M163" s="55"/>
      <c r="N163" s="54" t="str">
        <f t="shared" si="3"/>
        <v/>
      </c>
    </row>
    <row r="164" spans="1:14" x14ac:dyDescent="0.25">
      <c r="A164" s="6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5"/>
      <c r="M164" s="55"/>
      <c r="N164" s="54" t="str">
        <f t="shared" si="3"/>
        <v/>
      </c>
    </row>
    <row r="165" spans="1:14" x14ac:dyDescent="0.25">
      <c r="A165" s="6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5"/>
      <c r="M165" s="55"/>
      <c r="N165" s="54" t="str">
        <f t="shared" si="3"/>
        <v/>
      </c>
    </row>
    <row r="166" spans="1:14" x14ac:dyDescent="0.25">
      <c r="A166" s="63"/>
      <c r="B166" s="53"/>
      <c r="C166" s="53"/>
      <c r="D166" s="53"/>
      <c r="E166" s="55"/>
      <c r="F166" s="53"/>
      <c r="G166" s="53"/>
      <c r="H166" s="53"/>
      <c r="I166" s="53"/>
      <c r="J166" s="53"/>
      <c r="K166" s="53"/>
      <c r="L166" s="55"/>
      <c r="M166" s="55"/>
      <c r="N166" s="54" t="str">
        <f t="shared" si="3"/>
        <v/>
      </c>
    </row>
    <row r="167" spans="1:14" x14ac:dyDescent="0.25">
      <c r="A167" s="63"/>
      <c r="B167" s="53"/>
      <c r="C167" s="53"/>
      <c r="D167" s="53"/>
      <c r="E167" s="53"/>
      <c r="F167" s="53"/>
      <c r="G167" s="55"/>
      <c r="H167" s="55"/>
      <c r="I167" s="53"/>
      <c r="J167" s="53"/>
      <c r="K167" s="53"/>
      <c r="L167" s="55"/>
      <c r="M167" s="55"/>
      <c r="N167" s="54" t="str">
        <f t="shared" si="3"/>
        <v/>
      </c>
    </row>
    <row r="168" spans="1:14" x14ac:dyDescent="0.25">
      <c r="A168" s="63"/>
      <c r="B168" s="55"/>
      <c r="C168" s="53"/>
      <c r="D168" s="53"/>
      <c r="E168" s="53"/>
      <c r="F168" s="53"/>
      <c r="G168" s="53"/>
      <c r="H168" s="53"/>
      <c r="I168" s="53"/>
      <c r="J168" s="53"/>
      <c r="K168" s="53"/>
      <c r="L168" s="55"/>
      <c r="M168" s="55"/>
      <c r="N168" s="54" t="str">
        <f t="shared" si="3"/>
        <v/>
      </c>
    </row>
    <row r="169" spans="1:14" x14ac:dyDescent="0.25">
      <c r="A169" s="63"/>
      <c r="B169" s="53"/>
      <c r="C169" s="53"/>
      <c r="D169" s="53"/>
      <c r="E169" s="53"/>
      <c r="F169" s="53"/>
      <c r="G169" s="55"/>
      <c r="H169" s="53"/>
      <c r="I169" s="53"/>
      <c r="J169" s="53"/>
      <c r="K169" s="53"/>
      <c r="L169" s="55"/>
      <c r="M169" s="55"/>
      <c r="N169" s="54" t="str">
        <f t="shared" si="3"/>
        <v/>
      </c>
    </row>
    <row r="170" spans="1:14" x14ac:dyDescent="0.25">
      <c r="A170" s="63"/>
      <c r="B170" s="53"/>
      <c r="C170" s="53"/>
      <c r="D170" s="53"/>
      <c r="E170" s="53"/>
      <c r="F170" s="55"/>
      <c r="G170" s="55"/>
      <c r="H170" s="53"/>
      <c r="I170" s="53"/>
      <c r="J170" s="53"/>
      <c r="K170" s="53"/>
      <c r="L170" s="55"/>
      <c r="M170" s="55"/>
      <c r="N170" s="54" t="str">
        <f t="shared" si="3"/>
        <v/>
      </c>
    </row>
    <row r="171" spans="1:14" x14ac:dyDescent="0.25">
      <c r="A171" s="6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5"/>
      <c r="M171" s="55"/>
      <c r="N171" s="54" t="str">
        <f t="shared" si="3"/>
        <v/>
      </c>
    </row>
    <row r="172" spans="1:14" x14ac:dyDescent="0.25">
      <c r="A172" s="6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5"/>
      <c r="M172" s="55"/>
      <c r="N172" s="54" t="str">
        <f t="shared" si="3"/>
        <v/>
      </c>
    </row>
    <row r="173" spans="1:14" x14ac:dyDescent="0.25">
      <c r="A173" s="63"/>
      <c r="B173" s="53"/>
      <c r="C173" s="53"/>
      <c r="D173" s="55"/>
      <c r="E173" s="53"/>
      <c r="F173" s="53"/>
      <c r="G173" s="55"/>
      <c r="H173" s="53"/>
      <c r="I173" s="55"/>
      <c r="J173" s="53"/>
      <c r="K173" s="53"/>
      <c r="L173" s="55"/>
      <c r="M173" s="55"/>
      <c r="N173" s="54" t="str">
        <f t="shared" si="3"/>
        <v/>
      </c>
    </row>
    <row r="174" spans="1:14" x14ac:dyDescent="0.25">
      <c r="A174" s="63"/>
      <c r="B174" s="53"/>
      <c r="C174" s="53"/>
      <c r="D174" s="53"/>
      <c r="E174" s="53"/>
      <c r="F174" s="53"/>
      <c r="G174" s="53"/>
      <c r="H174" s="53"/>
      <c r="I174" s="53"/>
      <c r="J174" s="53"/>
      <c r="K174" s="55"/>
      <c r="L174" s="55"/>
      <c r="M174" s="55"/>
      <c r="N174" s="54" t="str">
        <f t="shared" si="3"/>
        <v/>
      </c>
    </row>
    <row r="175" spans="1:14" x14ac:dyDescent="0.25">
      <c r="A175" s="6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5"/>
      <c r="M175" s="55"/>
      <c r="N175" s="54" t="str">
        <f t="shared" si="3"/>
        <v/>
      </c>
    </row>
    <row r="176" spans="1:14" x14ac:dyDescent="0.25">
      <c r="A176" s="63"/>
      <c r="B176" s="53"/>
      <c r="C176" s="53"/>
      <c r="D176" s="53"/>
      <c r="E176" s="53"/>
      <c r="F176" s="53"/>
      <c r="G176" s="53"/>
      <c r="H176" s="55"/>
      <c r="I176" s="53"/>
      <c r="J176" s="55"/>
      <c r="K176" s="53"/>
      <c r="L176" s="55"/>
      <c r="M176" s="55"/>
      <c r="N176" s="54" t="str">
        <f t="shared" si="3"/>
        <v/>
      </c>
    </row>
    <row r="177" spans="1:14" x14ac:dyDescent="0.25">
      <c r="A177" s="63"/>
      <c r="B177" s="53"/>
      <c r="C177" s="53"/>
      <c r="D177" s="53"/>
      <c r="E177" s="53"/>
      <c r="F177" s="55"/>
      <c r="G177" s="53"/>
      <c r="H177" s="53"/>
      <c r="I177" s="55"/>
      <c r="J177" s="55"/>
      <c r="K177" s="53"/>
      <c r="L177" s="55"/>
      <c r="M177" s="55"/>
      <c r="N177" s="54" t="str">
        <f t="shared" si="3"/>
        <v/>
      </c>
    </row>
    <row r="178" spans="1:14" x14ac:dyDescent="0.25">
      <c r="A178" s="63"/>
      <c r="B178" s="53"/>
      <c r="C178" s="55"/>
      <c r="D178" s="53"/>
      <c r="E178" s="53"/>
      <c r="F178" s="53"/>
      <c r="G178" s="53"/>
      <c r="H178" s="55"/>
      <c r="I178" s="53"/>
      <c r="J178" s="55"/>
      <c r="K178" s="53"/>
      <c r="L178" s="55"/>
      <c r="M178" s="55"/>
      <c r="N178" s="54" t="str">
        <f t="shared" si="3"/>
        <v/>
      </c>
    </row>
    <row r="179" spans="1:14" x14ac:dyDescent="0.25">
      <c r="A179" s="63"/>
      <c r="B179" s="53"/>
      <c r="C179" s="53"/>
      <c r="D179" s="55"/>
      <c r="E179" s="53"/>
      <c r="F179" s="53"/>
      <c r="G179" s="53"/>
      <c r="H179" s="53"/>
      <c r="I179" s="55"/>
      <c r="J179" s="53"/>
      <c r="K179" s="55"/>
      <c r="L179" s="55"/>
      <c r="M179" s="55"/>
      <c r="N179" s="54" t="str">
        <f t="shared" si="3"/>
        <v/>
      </c>
    </row>
    <row r="180" spans="1:14" x14ac:dyDescent="0.25">
      <c r="A180" s="63"/>
      <c r="B180" s="53"/>
      <c r="C180" s="53"/>
      <c r="D180" s="53"/>
      <c r="E180" s="53"/>
      <c r="F180" s="53"/>
      <c r="G180" s="53"/>
      <c r="H180" s="55"/>
      <c r="I180" s="53"/>
      <c r="J180" s="55"/>
      <c r="K180" s="53"/>
      <c r="L180" s="55"/>
      <c r="M180" s="55"/>
      <c r="N180" s="54" t="str">
        <f t="shared" si="3"/>
        <v/>
      </c>
    </row>
    <row r="181" spans="1:14" x14ac:dyDescent="0.25">
      <c r="A181" s="63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4" t="str">
        <f t="shared" si="3"/>
        <v/>
      </c>
    </row>
    <row r="182" spans="1:14" x14ac:dyDescent="0.25">
      <c r="A182" s="63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4" t="str">
        <f t="shared" si="3"/>
        <v/>
      </c>
    </row>
    <row r="183" spans="1:14" x14ac:dyDescent="0.25">
      <c r="A183" s="63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4" t="str">
        <f t="shared" si="3"/>
        <v/>
      </c>
    </row>
    <row r="184" spans="1:14" x14ac:dyDescent="0.25">
      <c r="A184" s="63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4" t="str">
        <f t="shared" si="3"/>
        <v/>
      </c>
    </row>
    <row r="185" spans="1:14" x14ac:dyDescent="0.25">
      <c r="A185" s="63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4" t="str">
        <f t="shared" si="3"/>
        <v/>
      </c>
    </row>
    <row r="186" spans="1:14" x14ac:dyDescent="0.25">
      <c r="A186" s="63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4" t="str">
        <f t="shared" si="3"/>
        <v/>
      </c>
    </row>
    <row r="187" spans="1:14" x14ac:dyDescent="0.25">
      <c r="A187" s="63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4" t="str">
        <f t="shared" si="3"/>
        <v/>
      </c>
    </row>
    <row r="188" spans="1:14" x14ac:dyDescent="0.25">
      <c r="A188" s="63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4" t="str">
        <f t="shared" si="3"/>
        <v/>
      </c>
    </row>
    <row r="189" spans="1:14" x14ac:dyDescent="0.25">
      <c r="A189" s="63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4" t="str">
        <f t="shared" si="3"/>
        <v/>
      </c>
    </row>
    <row r="190" spans="1:14" x14ac:dyDescent="0.25">
      <c r="A190" s="63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4" t="str">
        <f t="shared" si="3"/>
        <v/>
      </c>
    </row>
    <row r="191" spans="1:14" x14ac:dyDescent="0.25">
      <c r="A191" s="63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4" t="str">
        <f t="shared" si="3"/>
        <v/>
      </c>
    </row>
    <row r="192" spans="1:14" x14ac:dyDescent="0.25">
      <c r="A192" s="63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4" t="str">
        <f t="shared" si="3"/>
        <v/>
      </c>
    </row>
    <row r="193" spans="1:14" x14ac:dyDescent="0.25">
      <c r="A193" s="63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4" t="str">
        <f t="shared" si="3"/>
        <v/>
      </c>
    </row>
    <row r="194" spans="1:14" x14ac:dyDescent="0.25">
      <c r="A194" s="63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4" t="str">
        <f t="shared" si="3"/>
        <v/>
      </c>
    </row>
    <row r="195" spans="1:14" x14ac:dyDescent="0.25">
      <c r="A195" s="63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4" t="str">
        <f t="shared" si="3"/>
        <v/>
      </c>
    </row>
    <row r="196" spans="1:14" x14ac:dyDescent="0.25">
      <c r="A196" s="63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4" t="str">
        <f t="shared" si="3"/>
        <v/>
      </c>
    </row>
    <row r="197" spans="1:14" x14ac:dyDescent="0.25">
      <c r="A197" s="63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4" t="str">
        <f t="shared" si="3"/>
        <v/>
      </c>
    </row>
    <row r="198" spans="1:14" x14ac:dyDescent="0.25">
      <c r="A198" s="63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4" t="str">
        <f t="shared" si="3"/>
        <v/>
      </c>
    </row>
    <row r="199" spans="1:14" x14ac:dyDescent="0.25">
      <c r="A199" s="63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4" t="str">
        <f t="shared" si="3"/>
        <v/>
      </c>
    </row>
    <row r="200" spans="1:14" x14ac:dyDescent="0.25">
      <c r="A200" s="63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4" t="str">
        <f t="shared" si="3"/>
        <v/>
      </c>
    </row>
    <row r="201" spans="1:14" ht="15.75" thickBot="1" x14ac:dyDescent="0.3">
      <c r="A201" s="63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4" t="str">
        <f t="shared" si="3"/>
        <v/>
      </c>
    </row>
    <row r="202" spans="1:14" ht="15.75" thickBot="1" x14ac:dyDescent="0.3">
      <c r="L202" s="77" t="s">
        <v>17</v>
      </c>
      <c r="M202" s="78"/>
      <c r="N202" s="58">
        <f>SUMIF(N157:N201,"&gt;0")</f>
        <v>0</v>
      </c>
    </row>
    <row r="203" spans="1:14" ht="15.75" thickBot="1" x14ac:dyDescent="0.3">
      <c r="L203" s="77" t="s">
        <v>18</v>
      </c>
      <c r="M203" s="78"/>
      <c r="N203" s="59">
        <f>COUNTA(A157:A201)</f>
        <v>0</v>
      </c>
    </row>
    <row r="204" spans="1:14" ht="15.75" thickBot="1" x14ac:dyDescent="0.3">
      <c r="L204" s="77" t="s">
        <v>19</v>
      </c>
      <c r="M204" s="79"/>
      <c r="N204" s="60" t="str">
        <f>IF(N203=0,"",ROUND(N202/N203,2))</f>
        <v/>
      </c>
    </row>
    <row r="205" spans="1:14" ht="15.75" x14ac:dyDescent="0.25">
      <c r="A205" s="76" t="str">
        <f>'Front Page'!A14</f>
        <v xml:space="preserve">4 Bedroom Units </v>
      </c>
      <c r="B205" s="76"/>
      <c r="C205" s="76"/>
    </row>
    <row r="206" spans="1:14" x14ac:dyDescent="0.25">
      <c r="A206" s="62" t="s">
        <v>3</v>
      </c>
      <c r="B206" s="51" t="s">
        <v>4</v>
      </c>
      <c r="C206" s="51" t="s">
        <v>5</v>
      </c>
      <c r="D206" s="51" t="s">
        <v>6</v>
      </c>
      <c r="E206" s="51" t="s">
        <v>7</v>
      </c>
      <c r="F206" s="51" t="s">
        <v>8</v>
      </c>
      <c r="G206" s="51" t="s">
        <v>9</v>
      </c>
      <c r="H206" s="51" t="s">
        <v>10</v>
      </c>
      <c r="I206" s="51" t="s">
        <v>11</v>
      </c>
      <c r="J206" s="51" t="s">
        <v>12</v>
      </c>
      <c r="K206" s="51" t="s">
        <v>13</v>
      </c>
      <c r="L206" s="51" t="s">
        <v>14</v>
      </c>
      <c r="M206" s="51" t="s">
        <v>15</v>
      </c>
      <c r="N206" s="52" t="s">
        <v>16</v>
      </c>
    </row>
    <row r="207" spans="1:14" x14ac:dyDescent="0.25">
      <c r="A207" s="63"/>
      <c r="B207" s="53"/>
      <c r="C207" s="55"/>
      <c r="D207" s="53"/>
      <c r="E207" s="53"/>
      <c r="F207" s="55"/>
      <c r="G207" s="53"/>
      <c r="H207" s="53"/>
      <c r="I207" s="53"/>
      <c r="J207" s="53"/>
      <c r="K207" s="53"/>
      <c r="L207" s="55"/>
      <c r="M207" s="55"/>
      <c r="N207" s="54" t="str">
        <f>IFERROR(AVERAGE(B207:M207),"")</f>
        <v/>
      </c>
    </row>
    <row r="208" spans="1:14" x14ac:dyDescent="0.25">
      <c r="A208" s="6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5"/>
      <c r="M208" s="55"/>
      <c r="N208" s="54" t="str">
        <f t="shared" ref="N208:N251" si="4">IFERROR(AVERAGE(B208:M208),"")</f>
        <v/>
      </c>
    </row>
    <row r="209" spans="1:14" x14ac:dyDescent="0.25">
      <c r="A209" s="63"/>
      <c r="B209" s="53"/>
      <c r="C209" s="55"/>
      <c r="D209" s="53"/>
      <c r="E209" s="53"/>
      <c r="F209" s="53"/>
      <c r="G209" s="53"/>
      <c r="H209" s="53"/>
      <c r="I209" s="53"/>
      <c r="J209" s="53"/>
      <c r="K209" s="53"/>
      <c r="L209" s="55"/>
      <c r="M209" s="55"/>
      <c r="N209" s="54" t="str">
        <f t="shared" si="4"/>
        <v/>
      </c>
    </row>
    <row r="210" spans="1:14" x14ac:dyDescent="0.25">
      <c r="A210" s="63"/>
      <c r="B210" s="53"/>
      <c r="C210" s="55"/>
      <c r="D210" s="55"/>
      <c r="E210" s="53"/>
      <c r="F210" s="53"/>
      <c r="G210" s="53"/>
      <c r="H210" s="55"/>
      <c r="I210" s="53"/>
      <c r="J210" s="53"/>
      <c r="K210" s="53"/>
      <c r="L210" s="55"/>
      <c r="M210" s="55"/>
      <c r="N210" s="54" t="str">
        <f t="shared" si="4"/>
        <v/>
      </c>
    </row>
    <row r="211" spans="1:14" x14ac:dyDescent="0.25">
      <c r="A211" s="63"/>
      <c r="B211" s="53"/>
      <c r="C211" s="53"/>
      <c r="D211" s="53"/>
      <c r="E211" s="53"/>
      <c r="F211" s="55"/>
      <c r="G211" s="53"/>
      <c r="H211" s="53"/>
      <c r="I211" s="53"/>
      <c r="J211" s="53"/>
      <c r="K211" s="53"/>
      <c r="L211" s="55"/>
      <c r="M211" s="55"/>
      <c r="N211" s="54" t="str">
        <f t="shared" si="4"/>
        <v/>
      </c>
    </row>
    <row r="212" spans="1:14" x14ac:dyDescent="0.25">
      <c r="A212" s="63"/>
      <c r="B212" s="53"/>
      <c r="C212" s="53"/>
      <c r="D212" s="53"/>
      <c r="E212" s="55"/>
      <c r="F212" s="53"/>
      <c r="G212" s="53"/>
      <c r="H212" s="53"/>
      <c r="I212" s="53"/>
      <c r="J212" s="53"/>
      <c r="K212" s="53"/>
      <c r="L212" s="55"/>
      <c r="M212" s="55"/>
      <c r="N212" s="54" t="str">
        <f t="shared" si="4"/>
        <v/>
      </c>
    </row>
    <row r="213" spans="1:14" x14ac:dyDescent="0.25">
      <c r="A213" s="63"/>
      <c r="B213" s="55"/>
      <c r="C213" s="53"/>
      <c r="D213" s="55"/>
      <c r="E213" s="53"/>
      <c r="F213" s="53"/>
      <c r="G213" s="55"/>
      <c r="H213" s="55"/>
      <c r="I213" s="55"/>
      <c r="J213" s="53"/>
      <c r="K213" s="53"/>
      <c r="L213" s="55"/>
      <c r="M213" s="55"/>
      <c r="N213" s="54" t="str">
        <f t="shared" si="4"/>
        <v/>
      </c>
    </row>
    <row r="214" spans="1:14" x14ac:dyDescent="0.25">
      <c r="A214" s="6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5"/>
      <c r="M214" s="55"/>
      <c r="N214" s="54" t="str">
        <f t="shared" si="4"/>
        <v/>
      </c>
    </row>
    <row r="215" spans="1:14" x14ac:dyDescent="0.25">
      <c r="A215" s="6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5"/>
      <c r="M215" s="55"/>
      <c r="N215" s="54" t="str">
        <f t="shared" si="4"/>
        <v/>
      </c>
    </row>
    <row r="216" spans="1:14" x14ac:dyDescent="0.25">
      <c r="A216" s="63"/>
      <c r="B216" s="53"/>
      <c r="C216" s="53"/>
      <c r="D216" s="53"/>
      <c r="E216" s="55"/>
      <c r="F216" s="53"/>
      <c r="G216" s="53"/>
      <c r="H216" s="53"/>
      <c r="I216" s="53"/>
      <c r="J216" s="53"/>
      <c r="K216" s="53"/>
      <c r="L216" s="55"/>
      <c r="M216" s="55"/>
      <c r="N216" s="54" t="str">
        <f t="shared" si="4"/>
        <v/>
      </c>
    </row>
    <row r="217" spans="1:14" x14ac:dyDescent="0.25">
      <c r="A217" s="63"/>
      <c r="B217" s="53"/>
      <c r="C217" s="53"/>
      <c r="D217" s="53"/>
      <c r="E217" s="53"/>
      <c r="F217" s="53"/>
      <c r="G217" s="55"/>
      <c r="H217" s="55"/>
      <c r="I217" s="53"/>
      <c r="J217" s="53"/>
      <c r="K217" s="53"/>
      <c r="L217" s="55"/>
      <c r="M217" s="55"/>
      <c r="N217" s="54" t="str">
        <f t="shared" si="4"/>
        <v/>
      </c>
    </row>
    <row r="218" spans="1:14" x14ac:dyDescent="0.25">
      <c r="A218" s="63"/>
      <c r="B218" s="55"/>
      <c r="C218" s="53"/>
      <c r="D218" s="53"/>
      <c r="E218" s="53"/>
      <c r="F218" s="53"/>
      <c r="G218" s="53"/>
      <c r="H218" s="53"/>
      <c r="I218" s="53"/>
      <c r="J218" s="53"/>
      <c r="K218" s="53"/>
      <c r="L218" s="55"/>
      <c r="M218" s="55"/>
      <c r="N218" s="54" t="str">
        <f t="shared" si="4"/>
        <v/>
      </c>
    </row>
    <row r="219" spans="1:14" x14ac:dyDescent="0.25">
      <c r="A219" s="63"/>
      <c r="B219" s="53"/>
      <c r="C219" s="53"/>
      <c r="D219" s="53"/>
      <c r="E219" s="53"/>
      <c r="F219" s="53"/>
      <c r="G219" s="55"/>
      <c r="H219" s="53"/>
      <c r="I219" s="53"/>
      <c r="J219" s="53"/>
      <c r="K219" s="53"/>
      <c r="L219" s="55"/>
      <c r="M219" s="55"/>
      <c r="N219" s="54" t="str">
        <f t="shared" si="4"/>
        <v/>
      </c>
    </row>
    <row r="220" spans="1:14" x14ac:dyDescent="0.25">
      <c r="A220" s="63"/>
      <c r="B220" s="53"/>
      <c r="C220" s="53"/>
      <c r="D220" s="53"/>
      <c r="E220" s="53"/>
      <c r="F220" s="55"/>
      <c r="G220" s="55"/>
      <c r="H220" s="53"/>
      <c r="I220" s="53"/>
      <c r="J220" s="53"/>
      <c r="K220" s="53"/>
      <c r="L220" s="55"/>
      <c r="M220" s="55"/>
      <c r="N220" s="54" t="str">
        <f t="shared" si="4"/>
        <v/>
      </c>
    </row>
    <row r="221" spans="1:14" x14ac:dyDescent="0.25">
      <c r="A221" s="6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5"/>
      <c r="M221" s="55"/>
      <c r="N221" s="54" t="str">
        <f t="shared" si="4"/>
        <v/>
      </c>
    </row>
    <row r="222" spans="1:14" x14ac:dyDescent="0.25">
      <c r="A222" s="6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5"/>
      <c r="M222" s="55"/>
      <c r="N222" s="54" t="str">
        <f t="shared" si="4"/>
        <v/>
      </c>
    </row>
    <row r="223" spans="1:14" x14ac:dyDescent="0.25">
      <c r="A223" s="63"/>
      <c r="B223" s="53"/>
      <c r="C223" s="53"/>
      <c r="D223" s="55"/>
      <c r="E223" s="53"/>
      <c r="F223" s="53"/>
      <c r="G223" s="55"/>
      <c r="H223" s="53"/>
      <c r="I223" s="55"/>
      <c r="J223" s="53"/>
      <c r="K223" s="53"/>
      <c r="L223" s="55"/>
      <c r="M223" s="55"/>
      <c r="N223" s="54" t="str">
        <f t="shared" si="4"/>
        <v/>
      </c>
    </row>
    <row r="224" spans="1:14" x14ac:dyDescent="0.25">
      <c r="A224" s="63"/>
      <c r="B224" s="53"/>
      <c r="C224" s="53"/>
      <c r="D224" s="53"/>
      <c r="E224" s="53"/>
      <c r="F224" s="53"/>
      <c r="G224" s="53"/>
      <c r="H224" s="53"/>
      <c r="I224" s="53"/>
      <c r="J224" s="53"/>
      <c r="K224" s="55"/>
      <c r="L224" s="55"/>
      <c r="M224" s="55"/>
      <c r="N224" s="54" t="str">
        <f t="shared" si="4"/>
        <v/>
      </c>
    </row>
    <row r="225" spans="1:14" x14ac:dyDescent="0.25">
      <c r="A225" s="6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5"/>
      <c r="M225" s="55"/>
      <c r="N225" s="54" t="str">
        <f t="shared" si="4"/>
        <v/>
      </c>
    </row>
    <row r="226" spans="1:14" x14ac:dyDescent="0.25">
      <c r="A226" s="63"/>
      <c r="B226" s="53"/>
      <c r="C226" s="53"/>
      <c r="D226" s="53"/>
      <c r="E226" s="53"/>
      <c r="F226" s="53"/>
      <c r="G226" s="53"/>
      <c r="H226" s="55"/>
      <c r="I226" s="53"/>
      <c r="J226" s="55"/>
      <c r="K226" s="53"/>
      <c r="L226" s="55"/>
      <c r="M226" s="55"/>
      <c r="N226" s="54" t="str">
        <f t="shared" si="4"/>
        <v/>
      </c>
    </row>
    <row r="227" spans="1:14" x14ac:dyDescent="0.25">
      <c r="A227" s="63"/>
      <c r="B227" s="53"/>
      <c r="C227" s="53"/>
      <c r="D227" s="53"/>
      <c r="E227" s="53"/>
      <c r="F227" s="55"/>
      <c r="G227" s="53"/>
      <c r="H227" s="53"/>
      <c r="I227" s="55"/>
      <c r="J227" s="55"/>
      <c r="K227" s="53"/>
      <c r="L227" s="55"/>
      <c r="M227" s="55"/>
      <c r="N227" s="54" t="str">
        <f t="shared" si="4"/>
        <v/>
      </c>
    </row>
    <row r="228" spans="1:14" x14ac:dyDescent="0.25">
      <c r="A228" s="63"/>
      <c r="B228" s="53"/>
      <c r="C228" s="55"/>
      <c r="D228" s="53"/>
      <c r="E228" s="53"/>
      <c r="F228" s="53"/>
      <c r="G228" s="53"/>
      <c r="H228" s="55"/>
      <c r="I228" s="53"/>
      <c r="J228" s="55"/>
      <c r="K228" s="53"/>
      <c r="L228" s="55"/>
      <c r="M228" s="55"/>
      <c r="N228" s="54" t="str">
        <f t="shared" si="4"/>
        <v/>
      </c>
    </row>
    <row r="229" spans="1:14" x14ac:dyDescent="0.25">
      <c r="A229" s="63"/>
      <c r="B229" s="53"/>
      <c r="C229" s="53"/>
      <c r="D229" s="55"/>
      <c r="E229" s="53"/>
      <c r="F229" s="53"/>
      <c r="G229" s="53"/>
      <c r="H229" s="53"/>
      <c r="I229" s="55"/>
      <c r="J229" s="53"/>
      <c r="K229" s="55"/>
      <c r="L229" s="55"/>
      <c r="M229" s="55"/>
      <c r="N229" s="54" t="str">
        <f t="shared" si="4"/>
        <v/>
      </c>
    </row>
    <row r="230" spans="1:14" x14ac:dyDescent="0.25">
      <c r="A230" s="63"/>
      <c r="B230" s="53"/>
      <c r="C230" s="53"/>
      <c r="D230" s="53"/>
      <c r="E230" s="53"/>
      <c r="F230" s="53"/>
      <c r="G230" s="53"/>
      <c r="H230" s="55"/>
      <c r="I230" s="53"/>
      <c r="J230" s="55"/>
      <c r="K230" s="53"/>
      <c r="L230" s="55"/>
      <c r="M230" s="55"/>
      <c r="N230" s="54" t="str">
        <f t="shared" si="4"/>
        <v/>
      </c>
    </row>
    <row r="231" spans="1:14" x14ac:dyDescent="0.25">
      <c r="A231" s="63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4" t="str">
        <f t="shared" si="4"/>
        <v/>
      </c>
    </row>
    <row r="232" spans="1:14" x14ac:dyDescent="0.25">
      <c r="A232" s="63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4" t="str">
        <f t="shared" si="4"/>
        <v/>
      </c>
    </row>
    <row r="233" spans="1:14" x14ac:dyDescent="0.25">
      <c r="A233" s="63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4" t="str">
        <f t="shared" si="4"/>
        <v/>
      </c>
    </row>
    <row r="234" spans="1:14" x14ac:dyDescent="0.25">
      <c r="A234" s="63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4" t="str">
        <f t="shared" si="4"/>
        <v/>
      </c>
    </row>
    <row r="235" spans="1:14" x14ac:dyDescent="0.25">
      <c r="A235" s="63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4" t="str">
        <f t="shared" si="4"/>
        <v/>
      </c>
    </row>
    <row r="236" spans="1:14" x14ac:dyDescent="0.25">
      <c r="A236" s="63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4" t="str">
        <f t="shared" si="4"/>
        <v/>
      </c>
    </row>
    <row r="237" spans="1:14" x14ac:dyDescent="0.25">
      <c r="A237" s="63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4" t="str">
        <f t="shared" si="4"/>
        <v/>
      </c>
    </row>
    <row r="238" spans="1:14" x14ac:dyDescent="0.25">
      <c r="A238" s="63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4" t="str">
        <f t="shared" si="4"/>
        <v/>
      </c>
    </row>
    <row r="239" spans="1:14" x14ac:dyDescent="0.25">
      <c r="A239" s="63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4" t="str">
        <f t="shared" si="4"/>
        <v/>
      </c>
    </row>
    <row r="240" spans="1:14" x14ac:dyDescent="0.25">
      <c r="A240" s="63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4" t="str">
        <f t="shared" si="4"/>
        <v/>
      </c>
    </row>
    <row r="241" spans="1:14" x14ac:dyDescent="0.25">
      <c r="A241" s="63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4" t="str">
        <f t="shared" si="4"/>
        <v/>
      </c>
    </row>
    <row r="242" spans="1:14" x14ac:dyDescent="0.25">
      <c r="A242" s="63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4" t="str">
        <f t="shared" si="4"/>
        <v/>
      </c>
    </row>
    <row r="243" spans="1:14" x14ac:dyDescent="0.25">
      <c r="A243" s="63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4" t="str">
        <f t="shared" si="4"/>
        <v/>
      </c>
    </row>
    <row r="244" spans="1:14" x14ac:dyDescent="0.25">
      <c r="A244" s="63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4" t="str">
        <f t="shared" si="4"/>
        <v/>
      </c>
    </row>
    <row r="245" spans="1:14" x14ac:dyDescent="0.25">
      <c r="A245" s="63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4" t="str">
        <f t="shared" si="4"/>
        <v/>
      </c>
    </row>
    <row r="246" spans="1:14" x14ac:dyDescent="0.25">
      <c r="A246" s="63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4" t="str">
        <f t="shared" si="4"/>
        <v/>
      </c>
    </row>
    <row r="247" spans="1:14" x14ac:dyDescent="0.25">
      <c r="A247" s="63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4" t="str">
        <f t="shared" si="4"/>
        <v/>
      </c>
    </row>
    <row r="248" spans="1:14" x14ac:dyDescent="0.25">
      <c r="A248" s="63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4" t="str">
        <f t="shared" si="4"/>
        <v/>
      </c>
    </row>
    <row r="249" spans="1:14" x14ac:dyDescent="0.25">
      <c r="A249" s="63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4" t="str">
        <f t="shared" si="4"/>
        <v/>
      </c>
    </row>
    <row r="250" spans="1:14" x14ac:dyDescent="0.25">
      <c r="A250" s="63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4" t="str">
        <f t="shared" si="4"/>
        <v/>
      </c>
    </row>
    <row r="251" spans="1:14" ht="15.75" thickBot="1" x14ac:dyDescent="0.3">
      <c r="A251" s="63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4" t="str">
        <f t="shared" si="4"/>
        <v/>
      </c>
    </row>
    <row r="252" spans="1:14" ht="15.75" thickBot="1" x14ac:dyDescent="0.3">
      <c r="L252" s="77" t="s">
        <v>17</v>
      </c>
      <c r="M252" s="78"/>
      <c r="N252" s="58">
        <f>SUMIF(N207:N251,"&gt;0")</f>
        <v>0</v>
      </c>
    </row>
    <row r="253" spans="1:14" ht="15.75" thickBot="1" x14ac:dyDescent="0.3">
      <c r="L253" s="77" t="s">
        <v>18</v>
      </c>
      <c r="M253" s="78"/>
      <c r="N253" s="59">
        <f>COUNTA(A207:A251)</f>
        <v>0</v>
      </c>
    </row>
    <row r="254" spans="1:14" ht="15.75" thickBot="1" x14ac:dyDescent="0.3">
      <c r="L254" s="77" t="s">
        <v>19</v>
      </c>
      <c r="M254" s="79"/>
      <c r="N254" s="60" t="str">
        <f>IF(N253=0,"",ROUND(N252/N253,2))</f>
        <v/>
      </c>
    </row>
    <row r="255" spans="1:14" ht="15.75" x14ac:dyDescent="0.25">
      <c r="A255" s="76" t="str">
        <f>'Front Page'!A15</f>
        <v xml:space="preserve">5 Bedroom Units </v>
      </c>
      <c r="B255" s="76"/>
      <c r="C255" s="76"/>
    </row>
    <row r="256" spans="1:14" x14ac:dyDescent="0.25">
      <c r="A256" s="62" t="s">
        <v>3</v>
      </c>
      <c r="B256" s="51" t="s">
        <v>4</v>
      </c>
      <c r="C256" s="51" t="s">
        <v>5</v>
      </c>
      <c r="D256" s="51" t="s">
        <v>6</v>
      </c>
      <c r="E256" s="51" t="s">
        <v>7</v>
      </c>
      <c r="F256" s="51" t="s">
        <v>8</v>
      </c>
      <c r="G256" s="51" t="s">
        <v>9</v>
      </c>
      <c r="H256" s="51" t="s">
        <v>10</v>
      </c>
      <c r="I256" s="51" t="s">
        <v>11</v>
      </c>
      <c r="J256" s="51" t="s">
        <v>12</v>
      </c>
      <c r="K256" s="51" t="s">
        <v>13</v>
      </c>
      <c r="L256" s="51" t="s">
        <v>14</v>
      </c>
      <c r="M256" s="51" t="s">
        <v>15</v>
      </c>
      <c r="N256" s="52" t="s">
        <v>16</v>
      </c>
    </row>
    <row r="257" spans="1:14" x14ac:dyDescent="0.25">
      <c r="A257" s="63"/>
      <c r="B257" s="53"/>
      <c r="C257" s="55"/>
      <c r="D257" s="53"/>
      <c r="E257" s="53"/>
      <c r="F257" s="55"/>
      <c r="G257" s="53"/>
      <c r="H257" s="53"/>
      <c r="I257" s="53"/>
      <c r="J257" s="53"/>
      <c r="K257" s="53"/>
      <c r="L257" s="55"/>
      <c r="M257" s="55"/>
      <c r="N257" s="54" t="str">
        <f t="shared" ref="N257:N301" si="5">IFERROR(AVERAGE(B257:M257),"")</f>
        <v/>
      </c>
    </row>
    <row r="258" spans="1:14" x14ac:dyDescent="0.25">
      <c r="A258" s="6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5"/>
      <c r="M258" s="55"/>
      <c r="N258" s="54" t="str">
        <f t="shared" si="5"/>
        <v/>
      </c>
    </row>
    <row r="259" spans="1:14" x14ac:dyDescent="0.25">
      <c r="A259" s="63"/>
      <c r="B259" s="53"/>
      <c r="C259" s="55"/>
      <c r="D259" s="53"/>
      <c r="E259" s="53"/>
      <c r="F259" s="53"/>
      <c r="G259" s="53"/>
      <c r="H259" s="53"/>
      <c r="I259" s="53"/>
      <c r="J259" s="53"/>
      <c r="K259" s="53"/>
      <c r="L259" s="55"/>
      <c r="M259" s="55"/>
      <c r="N259" s="54" t="str">
        <f t="shared" si="5"/>
        <v/>
      </c>
    </row>
    <row r="260" spans="1:14" x14ac:dyDescent="0.25">
      <c r="A260" s="63"/>
      <c r="B260" s="53"/>
      <c r="C260" s="55"/>
      <c r="D260" s="55"/>
      <c r="E260" s="53"/>
      <c r="F260" s="53"/>
      <c r="G260" s="53"/>
      <c r="H260" s="55"/>
      <c r="I260" s="53"/>
      <c r="J260" s="53"/>
      <c r="K260" s="53"/>
      <c r="L260" s="55"/>
      <c r="M260" s="55"/>
      <c r="N260" s="54" t="str">
        <f t="shared" si="5"/>
        <v/>
      </c>
    </row>
    <row r="261" spans="1:14" x14ac:dyDescent="0.25">
      <c r="A261" s="63"/>
      <c r="B261" s="53"/>
      <c r="C261" s="53"/>
      <c r="D261" s="53"/>
      <c r="E261" s="53"/>
      <c r="F261" s="55"/>
      <c r="G261" s="53"/>
      <c r="H261" s="53"/>
      <c r="I261" s="53"/>
      <c r="J261" s="53"/>
      <c r="K261" s="53"/>
      <c r="L261" s="55"/>
      <c r="M261" s="55"/>
      <c r="N261" s="54" t="str">
        <f t="shared" si="5"/>
        <v/>
      </c>
    </row>
    <row r="262" spans="1:14" x14ac:dyDescent="0.25">
      <c r="A262" s="63"/>
      <c r="B262" s="53"/>
      <c r="C262" s="53"/>
      <c r="D262" s="53"/>
      <c r="E262" s="55"/>
      <c r="F262" s="53"/>
      <c r="G262" s="53"/>
      <c r="H262" s="53"/>
      <c r="I262" s="53"/>
      <c r="J262" s="53"/>
      <c r="K262" s="53"/>
      <c r="L262" s="55"/>
      <c r="M262" s="55"/>
      <c r="N262" s="54" t="str">
        <f t="shared" si="5"/>
        <v/>
      </c>
    </row>
    <row r="263" spans="1:14" x14ac:dyDescent="0.25">
      <c r="A263" s="63"/>
      <c r="B263" s="55"/>
      <c r="C263" s="53"/>
      <c r="D263" s="55"/>
      <c r="E263" s="53"/>
      <c r="F263" s="53"/>
      <c r="G263" s="55"/>
      <c r="H263" s="55"/>
      <c r="I263" s="55"/>
      <c r="J263" s="53"/>
      <c r="K263" s="53"/>
      <c r="L263" s="55"/>
      <c r="M263" s="55"/>
      <c r="N263" s="54" t="str">
        <f>IFERROR(AVERAGE(B263:M263),"")</f>
        <v/>
      </c>
    </row>
    <row r="264" spans="1:14" x14ac:dyDescent="0.25">
      <c r="A264" s="6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5"/>
      <c r="M264" s="55"/>
      <c r="N264" s="54" t="str">
        <f t="shared" si="5"/>
        <v/>
      </c>
    </row>
    <row r="265" spans="1:14" x14ac:dyDescent="0.25">
      <c r="A265" s="6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5"/>
      <c r="M265" s="55"/>
      <c r="N265" s="54" t="str">
        <f t="shared" si="5"/>
        <v/>
      </c>
    </row>
    <row r="266" spans="1:14" x14ac:dyDescent="0.25">
      <c r="A266" s="63"/>
      <c r="B266" s="53"/>
      <c r="C266" s="53"/>
      <c r="D266" s="53"/>
      <c r="E266" s="55"/>
      <c r="F266" s="53"/>
      <c r="G266" s="53"/>
      <c r="H266" s="53"/>
      <c r="I266" s="53"/>
      <c r="J266" s="53"/>
      <c r="K266" s="53"/>
      <c r="L266" s="55"/>
      <c r="M266" s="55"/>
      <c r="N266" s="54" t="str">
        <f t="shared" si="5"/>
        <v/>
      </c>
    </row>
    <row r="267" spans="1:14" x14ac:dyDescent="0.25">
      <c r="A267" s="63"/>
      <c r="B267" s="53"/>
      <c r="C267" s="53"/>
      <c r="D267" s="53"/>
      <c r="E267" s="53"/>
      <c r="F267" s="53"/>
      <c r="G267" s="55"/>
      <c r="H267" s="55"/>
      <c r="I267" s="53"/>
      <c r="J267" s="53"/>
      <c r="K267" s="53"/>
      <c r="L267" s="55"/>
      <c r="M267" s="55"/>
      <c r="N267" s="54" t="str">
        <f t="shared" si="5"/>
        <v/>
      </c>
    </row>
    <row r="268" spans="1:14" x14ac:dyDescent="0.25">
      <c r="A268" s="63"/>
      <c r="B268" s="55"/>
      <c r="C268" s="53"/>
      <c r="D268" s="53"/>
      <c r="E268" s="53"/>
      <c r="F268" s="53"/>
      <c r="G268" s="53"/>
      <c r="H268" s="53"/>
      <c r="I268" s="53"/>
      <c r="J268" s="53"/>
      <c r="K268" s="53"/>
      <c r="L268" s="55"/>
      <c r="M268" s="55"/>
      <c r="N268" s="54" t="str">
        <f t="shared" si="5"/>
        <v/>
      </c>
    </row>
    <row r="269" spans="1:14" x14ac:dyDescent="0.25">
      <c r="A269" s="63"/>
      <c r="B269" s="53"/>
      <c r="C269" s="53"/>
      <c r="D269" s="53"/>
      <c r="E269" s="53"/>
      <c r="F269" s="53"/>
      <c r="G269" s="55"/>
      <c r="H269" s="53"/>
      <c r="I269" s="53"/>
      <c r="J269" s="53"/>
      <c r="K269" s="53"/>
      <c r="L269" s="55"/>
      <c r="M269" s="55"/>
      <c r="N269" s="54" t="str">
        <f t="shared" si="5"/>
        <v/>
      </c>
    </row>
    <row r="270" spans="1:14" x14ac:dyDescent="0.25">
      <c r="A270" s="63"/>
      <c r="B270" s="53"/>
      <c r="C270" s="53"/>
      <c r="D270" s="53"/>
      <c r="E270" s="53"/>
      <c r="F270" s="55"/>
      <c r="G270" s="55"/>
      <c r="H270" s="53"/>
      <c r="I270" s="53"/>
      <c r="J270" s="53"/>
      <c r="K270" s="53"/>
      <c r="L270" s="55"/>
      <c r="M270" s="55"/>
      <c r="N270" s="54" t="str">
        <f t="shared" si="5"/>
        <v/>
      </c>
    </row>
    <row r="271" spans="1:14" x14ac:dyDescent="0.25">
      <c r="A271" s="6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5"/>
      <c r="M271" s="55"/>
      <c r="N271" s="54" t="str">
        <f t="shared" si="5"/>
        <v/>
      </c>
    </row>
    <row r="272" spans="1:14" x14ac:dyDescent="0.25">
      <c r="A272" s="6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5"/>
      <c r="M272" s="55"/>
      <c r="N272" s="54" t="str">
        <f t="shared" si="5"/>
        <v/>
      </c>
    </row>
    <row r="273" spans="1:14" x14ac:dyDescent="0.25">
      <c r="A273" s="63"/>
      <c r="B273" s="53"/>
      <c r="C273" s="53"/>
      <c r="D273" s="55"/>
      <c r="E273" s="53"/>
      <c r="F273" s="53"/>
      <c r="G273" s="55"/>
      <c r="H273" s="53"/>
      <c r="I273" s="55"/>
      <c r="J273" s="53"/>
      <c r="K273" s="53"/>
      <c r="L273" s="55"/>
      <c r="M273" s="55"/>
      <c r="N273" s="54" t="str">
        <f t="shared" si="5"/>
        <v/>
      </c>
    </row>
    <row r="274" spans="1:14" x14ac:dyDescent="0.25">
      <c r="A274" s="63"/>
      <c r="B274" s="53"/>
      <c r="C274" s="53"/>
      <c r="D274" s="53"/>
      <c r="E274" s="53"/>
      <c r="F274" s="53"/>
      <c r="G274" s="53"/>
      <c r="H274" s="53"/>
      <c r="I274" s="53"/>
      <c r="J274" s="53"/>
      <c r="K274" s="55"/>
      <c r="L274" s="55"/>
      <c r="M274" s="55"/>
      <c r="N274" s="54" t="str">
        <f t="shared" si="5"/>
        <v/>
      </c>
    </row>
    <row r="275" spans="1:14" x14ac:dyDescent="0.25">
      <c r="A275" s="6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5"/>
      <c r="M275" s="55"/>
      <c r="N275" s="54" t="str">
        <f t="shared" si="5"/>
        <v/>
      </c>
    </row>
    <row r="276" spans="1:14" x14ac:dyDescent="0.25">
      <c r="A276" s="63"/>
      <c r="B276" s="53"/>
      <c r="C276" s="53"/>
      <c r="D276" s="53"/>
      <c r="E276" s="53"/>
      <c r="F276" s="53"/>
      <c r="G276" s="53"/>
      <c r="H276" s="55"/>
      <c r="I276" s="53"/>
      <c r="J276" s="55"/>
      <c r="K276" s="53"/>
      <c r="L276" s="55"/>
      <c r="M276" s="55"/>
      <c r="N276" s="54" t="str">
        <f t="shared" si="5"/>
        <v/>
      </c>
    </row>
    <row r="277" spans="1:14" x14ac:dyDescent="0.25">
      <c r="A277" s="63"/>
      <c r="B277" s="53"/>
      <c r="C277" s="53"/>
      <c r="D277" s="53"/>
      <c r="E277" s="53"/>
      <c r="F277" s="55"/>
      <c r="G277" s="53"/>
      <c r="H277" s="53"/>
      <c r="I277" s="55"/>
      <c r="J277" s="55"/>
      <c r="K277" s="53"/>
      <c r="L277" s="55"/>
      <c r="M277" s="55"/>
      <c r="N277" s="54" t="str">
        <f t="shared" si="5"/>
        <v/>
      </c>
    </row>
    <row r="278" spans="1:14" x14ac:dyDescent="0.25">
      <c r="A278" s="63"/>
      <c r="B278" s="53"/>
      <c r="C278" s="55"/>
      <c r="D278" s="53"/>
      <c r="E278" s="53"/>
      <c r="F278" s="53"/>
      <c r="G278" s="53"/>
      <c r="H278" s="55"/>
      <c r="I278" s="53"/>
      <c r="J278" s="55"/>
      <c r="K278" s="53"/>
      <c r="L278" s="55"/>
      <c r="M278" s="55"/>
      <c r="N278" s="54" t="str">
        <f t="shared" si="5"/>
        <v/>
      </c>
    </row>
    <row r="279" spans="1:14" x14ac:dyDescent="0.25">
      <c r="A279" s="63"/>
      <c r="B279" s="53"/>
      <c r="C279" s="53"/>
      <c r="D279" s="55"/>
      <c r="E279" s="53"/>
      <c r="F279" s="53"/>
      <c r="G279" s="53"/>
      <c r="H279" s="53"/>
      <c r="I279" s="55"/>
      <c r="J279" s="53"/>
      <c r="K279" s="55"/>
      <c r="L279" s="55"/>
      <c r="M279" s="55"/>
      <c r="N279" s="54" t="str">
        <f t="shared" si="5"/>
        <v/>
      </c>
    </row>
    <row r="280" spans="1:14" x14ac:dyDescent="0.25">
      <c r="A280" s="63"/>
      <c r="B280" s="53"/>
      <c r="C280" s="53"/>
      <c r="D280" s="53"/>
      <c r="E280" s="53"/>
      <c r="F280" s="53"/>
      <c r="G280" s="53"/>
      <c r="H280" s="55"/>
      <c r="I280" s="53"/>
      <c r="J280" s="55"/>
      <c r="K280" s="53"/>
      <c r="L280" s="55"/>
      <c r="M280" s="55"/>
      <c r="N280" s="54" t="str">
        <f t="shared" si="5"/>
        <v/>
      </c>
    </row>
    <row r="281" spans="1:14" x14ac:dyDescent="0.25">
      <c r="A281" s="63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4" t="str">
        <f t="shared" si="5"/>
        <v/>
      </c>
    </row>
    <row r="282" spans="1:14" x14ac:dyDescent="0.25">
      <c r="A282" s="63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4" t="str">
        <f t="shared" si="5"/>
        <v/>
      </c>
    </row>
    <row r="283" spans="1:14" x14ac:dyDescent="0.25">
      <c r="A283" s="63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4" t="str">
        <f t="shared" si="5"/>
        <v/>
      </c>
    </row>
    <row r="284" spans="1:14" x14ac:dyDescent="0.25">
      <c r="A284" s="63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4" t="str">
        <f t="shared" si="5"/>
        <v/>
      </c>
    </row>
    <row r="285" spans="1:14" x14ac:dyDescent="0.25">
      <c r="A285" s="63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4" t="str">
        <f t="shared" si="5"/>
        <v/>
      </c>
    </row>
    <row r="286" spans="1:14" x14ac:dyDescent="0.25">
      <c r="A286" s="63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4" t="str">
        <f t="shared" si="5"/>
        <v/>
      </c>
    </row>
    <row r="287" spans="1:14" x14ac:dyDescent="0.25">
      <c r="A287" s="63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4" t="str">
        <f t="shared" si="5"/>
        <v/>
      </c>
    </row>
    <row r="288" spans="1:14" x14ac:dyDescent="0.25">
      <c r="A288" s="63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4" t="str">
        <f t="shared" si="5"/>
        <v/>
      </c>
    </row>
    <row r="289" spans="1:14" x14ac:dyDescent="0.25">
      <c r="A289" s="63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4" t="str">
        <f t="shared" si="5"/>
        <v/>
      </c>
    </row>
    <row r="290" spans="1:14" x14ac:dyDescent="0.25">
      <c r="A290" s="63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4" t="str">
        <f t="shared" si="5"/>
        <v/>
      </c>
    </row>
    <row r="291" spans="1:14" x14ac:dyDescent="0.25">
      <c r="A291" s="63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4" t="str">
        <f t="shared" si="5"/>
        <v/>
      </c>
    </row>
    <row r="292" spans="1:14" x14ac:dyDescent="0.25">
      <c r="A292" s="63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4" t="str">
        <f t="shared" si="5"/>
        <v/>
      </c>
    </row>
    <row r="293" spans="1:14" x14ac:dyDescent="0.25">
      <c r="A293" s="63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4" t="str">
        <f t="shared" si="5"/>
        <v/>
      </c>
    </row>
    <row r="294" spans="1:14" x14ac:dyDescent="0.25">
      <c r="A294" s="63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4" t="str">
        <f t="shared" si="5"/>
        <v/>
      </c>
    </row>
    <row r="295" spans="1:14" x14ac:dyDescent="0.25">
      <c r="A295" s="63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4" t="str">
        <f t="shared" si="5"/>
        <v/>
      </c>
    </row>
    <row r="296" spans="1:14" x14ac:dyDescent="0.25">
      <c r="A296" s="63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4" t="str">
        <f t="shared" si="5"/>
        <v/>
      </c>
    </row>
    <row r="297" spans="1:14" x14ac:dyDescent="0.25">
      <c r="A297" s="63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4" t="str">
        <f t="shared" si="5"/>
        <v/>
      </c>
    </row>
    <row r="298" spans="1:14" x14ac:dyDescent="0.25">
      <c r="A298" s="63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4" t="str">
        <f t="shared" si="5"/>
        <v/>
      </c>
    </row>
    <row r="299" spans="1:14" x14ac:dyDescent="0.25">
      <c r="A299" s="63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4" t="str">
        <f t="shared" si="5"/>
        <v/>
      </c>
    </row>
    <row r="300" spans="1:14" x14ac:dyDescent="0.25">
      <c r="A300" s="63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4" t="str">
        <f t="shared" si="5"/>
        <v/>
      </c>
    </row>
    <row r="301" spans="1:14" ht="15.75" thickBot="1" x14ac:dyDescent="0.3">
      <c r="A301" s="63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4" t="str">
        <f t="shared" si="5"/>
        <v/>
      </c>
    </row>
    <row r="302" spans="1:14" ht="15.75" thickBot="1" x14ac:dyDescent="0.3">
      <c r="L302" s="77" t="s">
        <v>17</v>
      </c>
      <c r="M302" s="78"/>
      <c r="N302" s="58">
        <f>SUMIF(N257:N301,"&gt;0")</f>
        <v>0</v>
      </c>
    </row>
    <row r="303" spans="1:14" ht="15.75" thickBot="1" x14ac:dyDescent="0.3">
      <c r="L303" s="77" t="s">
        <v>18</v>
      </c>
      <c r="M303" s="78"/>
      <c r="N303" s="59">
        <f>COUNTA(A257:A301)</f>
        <v>0</v>
      </c>
    </row>
    <row r="304" spans="1:14" ht="15.75" thickBot="1" x14ac:dyDescent="0.3">
      <c r="L304" s="77" t="s">
        <v>19</v>
      </c>
      <c r="M304" s="79"/>
      <c r="N304" s="60" t="str">
        <f>IF(N303=0,"",ROUND(N302/N303,2))</f>
        <v/>
      </c>
    </row>
  </sheetData>
  <mergeCells count="26">
    <mergeCell ref="L254:M254"/>
    <mergeCell ref="A255:C255"/>
    <mergeCell ref="L302:M302"/>
    <mergeCell ref="L303:M303"/>
    <mergeCell ref="L304:M304"/>
    <mergeCell ref="L204:M204"/>
    <mergeCell ref="A205:C205"/>
    <mergeCell ref="L252:M252"/>
    <mergeCell ref="L253:M253"/>
    <mergeCell ref="L152:M152"/>
    <mergeCell ref="L153:M153"/>
    <mergeCell ref="L154:M154"/>
    <mergeCell ref="A155:C155"/>
    <mergeCell ref="L202:M202"/>
    <mergeCell ref="L203:M203"/>
    <mergeCell ref="A55:C55"/>
    <mergeCell ref="L102:M102"/>
    <mergeCell ref="L103:M103"/>
    <mergeCell ref="L104:M104"/>
    <mergeCell ref="A105:C105"/>
    <mergeCell ref="A1:N2"/>
    <mergeCell ref="A5:C5"/>
    <mergeCell ref="L52:M52"/>
    <mergeCell ref="L53:M53"/>
    <mergeCell ref="L54:M54"/>
    <mergeCell ref="A3:G3"/>
  </mergeCells>
  <printOptions horizontalCentered="1"/>
  <pageMargins left="0.2" right="0.2" top="0.25" bottom="0.25" header="0.3" footer="0.3"/>
  <pageSetup fitToHeight="0" orientation="landscape" r:id="rId1"/>
  <headerFooter>
    <oddFooter>&amp;C&amp;9©2023 Contract Management Services
&amp;G&amp;R&amp;9Rev 0</oddFooter>
  </headerFooter>
  <rowBreaks count="5" manualBreakCount="5">
    <brk id="54" max="13" man="1"/>
    <brk id="104" max="13" man="1"/>
    <brk id="154" max="13" man="1"/>
    <brk id="204" max="13" man="1"/>
    <brk id="254" max="1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4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1" width="9.140625" style="61"/>
    <col min="2" max="13" width="9.140625" style="47"/>
    <col min="14" max="14" width="13.85546875" style="47" customWidth="1"/>
    <col min="15" max="16384" width="9.140625" style="47"/>
  </cols>
  <sheetData>
    <row r="1" spans="1:14" ht="15" customHeight="1" x14ac:dyDescent="0.25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A3" s="80">
        <f>'Front Page'!B4</f>
        <v>0</v>
      </c>
      <c r="B3" s="80"/>
      <c r="C3" s="80"/>
      <c r="D3" s="80"/>
      <c r="E3" s="80"/>
      <c r="F3" s="80"/>
      <c r="G3" s="80"/>
    </row>
    <row r="4" spans="1:14" x14ac:dyDescent="0.25">
      <c r="J4" s="64" t="s">
        <v>32</v>
      </c>
      <c r="K4" s="49" t="s">
        <v>33</v>
      </c>
      <c r="L4" s="50">
        <f>'Front Page'!G4</f>
        <v>0</v>
      </c>
      <c r="M4" s="49" t="s">
        <v>34</v>
      </c>
      <c r="N4" s="50">
        <f>'Front Page'!I4</f>
        <v>0</v>
      </c>
    </row>
    <row r="5" spans="1:14" ht="15.75" x14ac:dyDescent="0.25">
      <c r="A5" s="76" t="str">
        <f>'Front Page'!A10</f>
        <v xml:space="preserve">0 Bedroom Units </v>
      </c>
      <c r="B5" s="76"/>
      <c r="C5" s="76"/>
    </row>
    <row r="6" spans="1:14" x14ac:dyDescent="0.25">
      <c r="A6" s="62" t="s">
        <v>3</v>
      </c>
      <c r="B6" s="51" t="s">
        <v>4</v>
      </c>
      <c r="C6" s="51" t="s">
        <v>5</v>
      </c>
      <c r="D6" s="51" t="s">
        <v>6</v>
      </c>
      <c r="E6" s="51" t="s">
        <v>7</v>
      </c>
      <c r="F6" s="51" t="s">
        <v>8</v>
      </c>
      <c r="G6" s="51" t="s">
        <v>9</v>
      </c>
      <c r="H6" s="51" t="s">
        <v>10</v>
      </c>
      <c r="I6" s="51" t="s">
        <v>11</v>
      </c>
      <c r="J6" s="51" t="s">
        <v>12</v>
      </c>
      <c r="K6" s="51" t="s">
        <v>13</v>
      </c>
      <c r="L6" s="51" t="s">
        <v>14</v>
      </c>
      <c r="M6" s="51" t="s">
        <v>15</v>
      </c>
      <c r="N6" s="52" t="s">
        <v>16</v>
      </c>
    </row>
    <row r="7" spans="1:14" x14ac:dyDescent="0.25">
      <c r="A7" s="6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 t="str">
        <f>IFERROR(AVERAGE(B7:M7),"")</f>
        <v/>
      </c>
    </row>
    <row r="8" spans="1:14" x14ac:dyDescent="0.25">
      <c r="A8" s="63"/>
      <c r="B8" s="53"/>
      <c r="C8" s="53"/>
      <c r="D8" s="53"/>
      <c r="E8" s="53"/>
      <c r="F8" s="53"/>
      <c r="G8" s="53"/>
      <c r="H8" s="53"/>
      <c r="I8" s="53"/>
      <c r="J8" s="53"/>
      <c r="K8" s="53"/>
      <c r="L8" s="55"/>
      <c r="M8" s="55"/>
      <c r="N8" s="54" t="str">
        <f t="shared" ref="N8:N51" si="0">IFERROR(AVERAGE(B8:M8),"")</f>
        <v/>
      </c>
    </row>
    <row r="9" spans="1:14" x14ac:dyDescent="0.25">
      <c r="A9" s="63"/>
      <c r="B9" s="53"/>
      <c r="C9" s="55"/>
      <c r="D9" s="53"/>
      <c r="E9" s="53"/>
      <c r="F9" s="53"/>
      <c r="G9" s="53"/>
      <c r="H9" s="53"/>
      <c r="I9" s="53"/>
      <c r="J9" s="53"/>
      <c r="K9" s="53"/>
      <c r="L9" s="55"/>
      <c r="M9" s="55"/>
      <c r="N9" s="54" t="str">
        <f t="shared" si="0"/>
        <v/>
      </c>
    </row>
    <row r="10" spans="1:14" x14ac:dyDescent="0.25">
      <c r="A10" s="63"/>
      <c r="B10" s="53"/>
      <c r="C10" s="55"/>
      <c r="D10" s="55"/>
      <c r="E10" s="53"/>
      <c r="F10" s="53"/>
      <c r="G10" s="53"/>
      <c r="H10" s="55"/>
      <c r="I10" s="53"/>
      <c r="J10" s="53"/>
      <c r="K10" s="53"/>
      <c r="L10" s="55"/>
      <c r="M10" s="55"/>
      <c r="N10" s="54" t="str">
        <f t="shared" si="0"/>
        <v/>
      </c>
    </row>
    <row r="11" spans="1:14" x14ac:dyDescent="0.25">
      <c r="A11" s="63"/>
      <c r="B11" s="53"/>
      <c r="C11" s="53"/>
      <c r="D11" s="53"/>
      <c r="E11" s="53"/>
      <c r="F11" s="55"/>
      <c r="G11" s="53"/>
      <c r="H11" s="53"/>
      <c r="I11" s="53"/>
      <c r="J11" s="53"/>
      <c r="K11" s="53"/>
      <c r="L11" s="55"/>
      <c r="M11" s="55"/>
      <c r="N11" s="54" t="str">
        <f t="shared" si="0"/>
        <v/>
      </c>
    </row>
    <row r="12" spans="1:14" x14ac:dyDescent="0.25">
      <c r="A12" s="63"/>
      <c r="B12" s="53"/>
      <c r="C12" s="53"/>
      <c r="D12" s="53"/>
      <c r="E12" s="55"/>
      <c r="F12" s="53"/>
      <c r="G12" s="53"/>
      <c r="H12" s="53"/>
      <c r="I12" s="53"/>
      <c r="J12" s="53"/>
      <c r="K12" s="53"/>
      <c r="L12" s="55"/>
      <c r="M12" s="55"/>
      <c r="N12" s="54" t="str">
        <f t="shared" si="0"/>
        <v/>
      </c>
    </row>
    <row r="13" spans="1:14" x14ac:dyDescent="0.25">
      <c r="A13" s="63"/>
      <c r="B13" s="55"/>
      <c r="C13" s="53"/>
      <c r="D13" s="55"/>
      <c r="E13" s="53"/>
      <c r="F13" s="53"/>
      <c r="G13" s="55"/>
      <c r="H13" s="55"/>
      <c r="I13" s="55"/>
      <c r="J13" s="53"/>
      <c r="K13" s="53"/>
      <c r="L13" s="55"/>
      <c r="M13" s="55"/>
      <c r="N13" s="54" t="str">
        <f t="shared" si="0"/>
        <v/>
      </c>
    </row>
    <row r="14" spans="1:14" x14ac:dyDescent="0.25">
      <c r="A14" s="6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5"/>
      <c r="M14" s="55"/>
      <c r="N14" s="54" t="str">
        <f t="shared" si="0"/>
        <v/>
      </c>
    </row>
    <row r="15" spans="1:14" x14ac:dyDescent="0.25">
      <c r="A15" s="6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5"/>
      <c r="M15" s="55"/>
      <c r="N15" s="54" t="str">
        <f t="shared" si="0"/>
        <v/>
      </c>
    </row>
    <row r="16" spans="1:14" x14ac:dyDescent="0.25">
      <c r="A16" s="63"/>
      <c r="B16" s="53"/>
      <c r="C16" s="53"/>
      <c r="D16" s="53"/>
      <c r="E16" s="55"/>
      <c r="F16" s="53"/>
      <c r="G16" s="53"/>
      <c r="H16" s="53"/>
      <c r="I16" s="53"/>
      <c r="J16" s="53"/>
      <c r="K16" s="53"/>
      <c r="L16" s="55"/>
      <c r="M16" s="55"/>
      <c r="N16" s="54" t="str">
        <f t="shared" si="0"/>
        <v/>
      </c>
    </row>
    <row r="17" spans="1:14" x14ac:dyDescent="0.25">
      <c r="A17" s="63"/>
      <c r="B17" s="53"/>
      <c r="C17" s="53"/>
      <c r="D17" s="53"/>
      <c r="E17" s="53"/>
      <c r="F17" s="53"/>
      <c r="G17" s="55"/>
      <c r="H17" s="55"/>
      <c r="I17" s="53"/>
      <c r="J17" s="53"/>
      <c r="K17" s="53"/>
      <c r="L17" s="55"/>
      <c r="M17" s="55"/>
      <c r="N17" s="54" t="str">
        <f t="shared" si="0"/>
        <v/>
      </c>
    </row>
    <row r="18" spans="1:14" x14ac:dyDescent="0.25">
      <c r="A18" s="63"/>
      <c r="B18" s="55"/>
      <c r="C18" s="53"/>
      <c r="D18" s="53"/>
      <c r="E18" s="53"/>
      <c r="F18" s="53"/>
      <c r="G18" s="53"/>
      <c r="H18" s="53"/>
      <c r="I18" s="53"/>
      <c r="J18" s="53"/>
      <c r="K18" s="53"/>
      <c r="L18" s="55"/>
      <c r="M18" s="55"/>
      <c r="N18" s="54" t="str">
        <f t="shared" si="0"/>
        <v/>
      </c>
    </row>
    <row r="19" spans="1:14" x14ac:dyDescent="0.25">
      <c r="A19" s="63"/>
      <c r="B19" s="53"/>
      <c r="C19" s="53"/>
      <c r="D19" s="53"/>
      <c r="E19" s="53"/>
      <c r="F19" s="53"/>
      <c r="G19" s="55"/>
      <c r="H19" s="53"/>
      <c r="I19" s="53"/>
      <c r="J19" s="53"/>
      <c r="K19" s="53"/>
      <c r="L19" s="55"/>
      <c r="M19" s="55"/>
      <c r="N19" s="54" t="str">
        <f t="shared" si="0"/>
        <v/>
      </c>
    </row>
    <row r="20" spans="1:14" x14ac:dyDescent="0.25">
      <c r="A20" s="63"/>
      <c r="B20" s="53"/>
      <c r="C20" s="53"/>
      <c r="D20" s="53"/>
      <c r="E20" s="53"/>
      <c r="F20" s="55"/>
      <c r="G20" s="55"/>
      <c r="H20" s="53"/>
      <c r="I20" s="53"/>
      <c r="J20" s="53"/>
      <c r="K20" s="53"/>
      <c r="L20" s="55"/>
      <c r="M20" s="55"/>
      <c r="N20" s="54" t="str">
        <f t="shared" si="0"/>
        <v/>
      </c>
    </row>
    <row r="21" spans="1:14" x14ac:dyDescent="0.25">
      <c r="A21" s="6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5"/>
      <c r="M21" s="55"/>
      <c r="N21" s="54" t="str">
        <f t="shared" si="0"/>
        <v/>
      </c>
    </row>
    <row r="22" spans="1:14" x14ac:dyDescent="0.25">
      <c r="A22" s="6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5"/>
      <c r="M22" s="55"/>
      <c r="N22" s="54" t="str">
        <f t="shared" si="0"/>
        <v/>
      </c>
    </row>
    <row r="23" spans="1:14" x14ac:dyDescent="0.25">
      <c r="A23" s="63"/>
      <c r="B23" s="53"/>
      <c r="C23" s="53"/>
      <c r="D23" s="55"/>
      <c r="E23" s="53"/>
      <c r="F23" s="53"/>
      <c r="G23" s="55"/>
      <c r="H23" s="53"/>
      <c r="I23" s="55"/>
      <c r="J23" s="53"/>
      <c r="K23" s="53"/>
      <c r="L23" s="55"/>
      <c r="M23" s="55"/>
      <c r="N23" s="54" t="str">
        <f t="shared" si="0"/>
        <v/>
      </c>
    </row>
    <row r="24" spans="1:14" x14ac:dyDescent="0.25">
      <c r="A24" s="63"/>
      <c r="B24" s="53"/>
      <c r="C24" s="53"/>
      <c r="D24" s="53"/>
      <c r="E24" s="53"/>
      <c r="F24" s="53"/>
      <c r="G24" s="53"/>
      <c r="H24" s="53"/>
      <c r="I24" s="53"/>
      <c r="J24" s="53"/>
      <c r="K24" s="55"/>
      <c r="L24" s="55"/>
      <c r="M24" s="55"/>
      <c r="N24" s="54" t="str">
        <f t="shared" si="0"/>
        <v/>
      </c>
    </row>
    <row r="25" spans="1:14" x14ac:dyDescent="0.25">
      <c r="A25" s="6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5"/>
      <c r="M25" s="55"/>
      <c r="N25" s="54" t="str">
        <f t="shared" si="0"/>
        <v/>
      </c>
    </row>
    <row r="26" spans="1:14" x14ac:dyDescent="0.25">
      <c r="A26" s="63"/>
      <c r="B26" s="53"/>
      <c r="C26" s="53"/>
      <c r="D26" s="53"/>
      <c r="E26" s="53"/>
      <c r="F26" s="53"/>
      <c r="G26" s="53"/>
      <c r="H26" s="55"/>
      <c r="I26" s="53"/>
      <c r="J26" s="55"/>
      <c r="K26" s="53"/>
      <c r="L26" s="55"/>
      <c r="M26" s="55"/>
      <c r="N26" s="54" t="str">
        <f t="shared" si="0"/>
        <v/>
      </c>
    </row>
    <row r="27" spans="1:14" x14ac:dyDescent="0.25">
      <c r="A27" s="63"/>
      <c r="B27" s="53"/>
      <c r="C27" s="53"/>
      <c r="D27" s="53"/>
      <c r="E27" s="53"/>
      <c r="F27" s="55"/>
      <c r="G27" s="53"/>
      <c r="H27" s="53"/>
      <c r="I27" s="55"/>
      <c r="J27" s="55"/>
      <c r="K27" s="53"/>
      <c r="L27" s="55"/>
      <c r="M27" s="55"/>
      <c r="N27" s="54" t="str">
        <f t="shared" si="0"/>
        <v/>
      </c>
    </row>
    <row r="28" spans="1:14" x14ac:dyDescent="0.25">
      <c r="A28" s="63"/>
      <c r="B28" s="53"/>
      <c r="C28" s="55"/>
      <c r="D28" s="53"/>
      <c r="E28" s="53"/>
      <c r="F28" s="53"/>
      <c r="G28" s="53"/>
      <c r="H28" s="55"/>
      <c r="I28" s="53"/>
      <c r="J28" s="55"/>
      <c r="K28" s="53"/>
      <c r="L28" s="55"/>
      <c r="M28" s="55"/>
      <c r="N28" s="54" t="str">
        <f t="shared" si="0"/>
        <v/>
      </c>
    </row>
    <row r="29" spans="1:14" x14ac:dyDescent="0.25">
      <c r="A29" s="63"/>
      <c r="B29" s="53"/>
      <c r="C29" s="53"/>
      <c r="D29" s="55"/>
      <c r="E29" s="53"/>
      <c r="F29" s="53"/>
      <c r="G29" s="53"/>
      <c r="H29" s="53"/>
      <c r="I29" s="55"/>
      <c r="J29" s="53"/>
      <c r="K29" s="55"/>
      <c r="L29" s="55"/>
      <c r="M29" s="55"/>
      <c r="N29" s="54" t="str">
        <f t="shared" si="0"/>
        <v/>
      </c>
    </row>
    <row r="30" spans="1:14" x14ac:dyDescent="0.25">
      <c r="A30" s="63"/>
      <c r="B30" s="53"/>
      <c r="C30" s="53"/>
      <c r="D30" s="53"/>
      <c r="E30" s="53"/>
      <c r="F30" s="53"/>
      <c r="G30" s="53"/>
      <c r="H30" s="55"/>
      <c r="I30" s="53"/>
      <c r="J30" s="55"/>
      <c r="K30" s="53"/>
      <c r="L30" s="55"/>
      <c r="M30" s="55"/>
      <c r="N30" s="54" t="str">
        <f t="shared" si="0"/>
        <v/>
      </c>
    </row>
    <row r="31" spans="1:14" x14ac:dyDescent="0.25">
      <c r="A31" s="63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4" t="str">
        <f t="shared" si="0"/>
        <v/>
      </c>
    </row>
    <row r="32" spans="1:14" x14ac:dyDescent="0.25">
      <c r="A32" s="6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4" t="str">
        <f t="shared" si="0"/>
        <v/>
      </c>
    </row>
    <row r="33" spans="1:14" x14ac:dyDescent="0.25">
      <c r="A33" s="63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4" t="str">
        <f t="shared" si="0"/>
        <v/>
      </c>
    </row>
    <row r="34" spans="1:14" x14ac:dyDescent="0.25">
      <c r="A34" s="63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4" t="str">
        <f t="shared" si="0"/>
        <v/>
      </c>
    </row>
    <row r="35" spans="1:14" x14ac:dyDescent="0.25">
      <c r="A35" s="63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4" t="str">
        <f t="shared" si="0"/>
        <v/>
      </c>
    </row>
    <row r="36" spans="1:14" x14ac:dyDescent="0.25">
      <c r="A36" s="63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4" t="str">
        <f t="shared" si="0"/>
        <v/>
      </c>
    </row>
    <row r="37" spans="1:14" x14ac:dyDescent="0.25">
      <c r="A37" s="63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4" t="str">
        <f t="shared" si="0"/>
        <v/>
      </c>
    </row>
    <row r="38" spans="1:14" x14ac:dyDescent="0.25">
      <c r="A38" s="63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4" t="str">
        <f t="shared" si="0"/>
        <v/>
      </c>
    </row>
    <row r="39" spans="1:14" x14ac:dyDescent="0.25">
      <c r="A39" s="6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4" t="str">
        <f t="shared" si="0"/>
        <v/>
      </c>
    </row>
    <row r="40" spans="1:14" x14ac:dyDescent="0.25">
      <c r="A40" s="63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4" t="str">
        <f t="shared" si="0"/>
        <v/>
      </c>
    </row>
    <row r="41" spans="1:14" x14ac:dyDescent="0.25">
      <c r="A41" s="63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4" t="str">
        <f t="shared" si="0"/>
        <v/>
      </c>
    </row>
    <row r="42" spans="1:14" x14ac:dyDescent="0.25">
      <c r="A42" s="6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4" t="str">
        <f t="shared" si="0"/>
        <v/>
      </c>
    </row>
    <row r="43" spans="1:14" x14ac:dyDescent="0.25">
      <c r="A43" s="6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4" t="str">
        <f t="shared" si="0"/>
        <v/>
      </c>
    </row>
    <row r="44" spans="1:14" x14ac:dyDescent="0.25">
      <c r="A44" s="63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4" t="str">
        <f t="shared" si="0"/>
        <v/>
      </c>
    </row>
    <row r="45" spans="1:14" x14ac:dyDescent="0.25">
      <c r="A45" s="63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4" t="str">
        <f t="shared" si="0"/>
        <v/>
      </c>
    </row>
    <row r="46" spans="1:14" x14ac:dyDescent="0.25">
      <c r="A46" s="63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4" t="str">
        <f t="shared" si="0"/>
        <v/>
      </c>
    </row>
    <row r="47" spans="1:14" x14ac:dyDescent="0.25">
      <c r="A47" s="63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4" t="str">
        <f t="shared" si="0"/>
        <v/>
      </c>
    </row>
    <row r="48" spans="1:14" x14ac:dyDescent="0.25">
      <c r="A48" s="63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4" t="str">
        <f t="shared" si="0"/>
        <v/>
      </c>
    </row>
    <row r="49" spans="1:14" x14ac:dyDescent="0.25">
      <c r="A49" s="63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4" t="str">
        <f t="shared" si="0"/>
        <v/>
      </c>
    </row>
    <row r="50" spans="1:14" x14ac:dyDescent="0.25">
      <c r="A50" s="6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4" t="str">
        <f t="shared" si="0"/>
        <v/>
      </c>
    </row>
    <row r="51" spans="1:14" ht="15.75" thickBot="1" x14ac:dyDescent="0.3">
      <c r="A51" s="63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4" t="str">
        <f t="shared" si="0"/>
        <v/>
      </c>
    </row>
    <row r="52" spans="1:14" ht="15.75" thickBot="1" x14ac:dyDescent="0.3">
      <c r="L52" s="77" t="s">
        <v>17</v>
      </c>
      <c r="M52" s="78"/>
      <c r="N52" s="58">
        <f>SUMIF(N7:N51,"&gt;0")</f>
        <v>0</v>
      </c>
    </row>
    <row r="53" spans="1:14" ht="15.75" thickBot="1" x14ac:dyDescent="0.3">
      <c r="L53" s="77" t="s">
        <v>18</v>
      </c>
      <c r="M53" s="78"/>
      <c r="N53" s="59">
        <f>COUNTA(A7:A51)</f>
        <v>0</v>
      </c>
    </row>
    <row r="54" spans="1:14" ht="15.75" thickBot="1" x14ac:dyDescent="0.3">
      <c r="L54" s="77" t="s">
        <v>19</v>
      </c>
      <c r="M54" s="79"/>
      <c r="N54" s="60" t="str">
        <f>IF(N53=0,"",ROUND(N52/N53,2))</f>
        <v/>
      </c>
    </row>
    <row r="55" spans="1:14" ht="15.75" x14ac:dyDescent="0.25">
      <c r="A55" s="76" t="str">
        <f>'Front Page'!A11</f>
        <v xml:space="preserve">1 Bedroom Units </v>
      </c>
      <c r="B55" s="76"/>
      <c r="C55" s="76"/>
    </row>
    <row r="56" spans="1:14" x14ac:dyDescent="0.25">
      <c r="A56" s="62" t="s">
        <v>3</v>
      </c>
      <c r="B56" s="51" t="s">
        <v>4</v>
      </c>
      <c r="C56" s="51" t="s">
        <v>5</v>
      </c>
      <c r="D56" s="51" t="s">
        <v>6</v>
      </c>
      <c r="E56" s="51" t="s">
        <v>7</v>
      </c>
      <c r="F56" s="51" t="s">
        <v>8</v>
      </c>
      <c r="G56" s="51" t="s">
        <v>9</v>
      </c>
      <c r="H56" s="51" t="s">
        <v>10</v>
      </c>
      <c r="I56" s="51" t="s">
        <v>11</v>
      </c>
      <c r="J56" s="51" t="s">
        <v>12</v>
      </c>
      <c r="K56" s="51" t="s">
        <v>13</v>
      </c>
      <c r="L56" s="51" t="s">
        <v>14</v>
      </c>
      <c r="M56" s="51" t="s">
        <v>15</v>
      </c>
      <c r="N56" s="52" t="s">
        <v>16</v>
      </c>
    </row>
    <row r="57" spans="1:14" x14ac:dyDescent="0.25">
      <c r="A57" s="6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4" t="str">
        <f t="shared" ref="N57:N101" si="1">IFERROR(AVERAGE(B57:M57),"")</f>
        <v/>
      </c>
    </row>
    <row r="58" spans="1:14" x14ac:dyDescent="0.25">
      <c r="A58" s="6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5"/>
      <c r="M58" s="55"/>
      <c r="N58" s="54" t="str">
        <f t="shared" si="1"/>
        <v/>
      </c>
    </row>
    <row r="59" spans="1:14" x14ac:dyDescent="0.25">
      <c r="A59" s="63"/>
      <c r="B59" s="53"/>
      <c r="C59" s="55"/>
      <c r="D59" s="53"/>
      <c r="E59" s="53"/>
      <c r="F59" s="53"/>
      <c r="G59" s="53"/>
      <c r="H59" s="53"/>
      <c r="I59" s="53"/>
      <c r="J59" s="53"/>
      <c r="K59" s="53"/>
      <c r="L59" s="55"/>
      <c r="M59" s="55"/>
      <c r="N59" s="54" t="str">
        <f t="shared" si="1"/>
        <v/>
      </c>
    </row>
    <row r="60" spans="1:14" x14ac:dyDescent="0.25">
      <c r="A60" s="63"/>
      <c r="B60" s="53"/>
      <c r="C60" s="55"/>
      <c r="D60" s="55"/>
      <c r="E60" s="53"/>
      <c r="F60" s="53"/>
      <c r="G60" s="53"/>
      <c r="H60" s="55"/>
      <c r="I60" s="53"/>
      <c r="J60" s="53"/>
      <c r="K60" s="53"/>
      <c r="L60" s="55"/>
      <c r="M60" s="55"/>
      <c r="N60" s="54" t="str">
        <f t="shared" si="1"/>
        <v/>
      </c>
    </row>
    <row r="61" spans="1:14" x14ac:dyDescent="0.25">
      <c r="A61" s="63"/>
      <c r="B61" s="53"/>
      <c r="C61" s="53"/>
      <c r="D61" s="53"/>
      <c r="E61" s="53"/>
      <c r="F61" s="55"/>
      <c r="G61" s="53"/>
      <c r="H61" s="53"/>
      <c r="I61" s="53"/>
      <c r="J61" s="53"/>
      <c r="K61" s="53"/>
      <c r="L61" s="55"/>
      <c r="M61" s="55"/>
      <c r="N61" s="54" t="str">
        <f t="shared" si="1"/>
        <v/>
      </c>
    </row>
    <row r="62" spans="1:14" x14ac:dyDescent="0.25">
      <c r="A62" s="63"/>
      <c r="B62" s="53"/>
      <c r="C62" s="53"/>
      <c r="D62" s="53"/>
      <c r="E62" s="55"/>
      <c r="F62" s="53"/>
      <c r="G62" s="53"/>
      <c r="H62" s="53"/>
      <c r="I62" s="53"/>
      <c r="J62" s="53"/>
      <c r="K62" s="53"/>
      <c r="L62" s="55"/>
      <c r="M62" s="55"/>
      <c r="N62" s="54" t="str">
        <f t="shared" si="1"/>
        <v/>
      </c>
    </row>
    <row r="63" spans="1:14" x14ac:dyDescent="0.25">
      <c r="A63" s="63"/>
      <c r="B63" s="55"/>
      <c r="C63" s="53"/>
      <c r="D63" s="55"/>
      <c r="E63" s="53"/>
      <c r="F63" s="53"/>
      <c r="G63" s="55"/>
      <c r="H63" s="55"/>
      <c r="I63" s="55"/>
      <c r="J63" s="53"/>
      <c r="K63" s="53"/>
      <c r="L63" s="55"/>
      <c r="M63" s="55"/>
      <c r="N63" s="54" t="str">
        <f t="shared" si="1"/>
        <v/>
      </c>
    </row>
    <row r="64" spans="1:14" x14ac:dyDescent="0.25">
      <c r="A64" s="6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5"/>
      <c r="M64" s="55"/>
      <c r="N64" s="54" t="str">
        <f t="shared" si="1"/>
        <v/>
      </c>
    </row>
    <row r="65" spans="1:14" x14ac:dyDescent="0.25">
      <c r="A65" s="6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5"/>
      <c r="M65" s="55"/>
      <c r="N65" s="54" t="str">
        <f t="shared" si="1"/>
        <v/>
      </c>
    </row>
    <row r="66" spans="1:14" x14ac:dyDescent="0.25">
      <c r="A66" s="63"/>
      <c r="B66" s="53"/>
      <c r="C66" s="53"/>
      <c r="D66" s="53"/>
      <c r="E66" s="55"/>
      <c r="F66" s="53"/>
      <c r="G66" s="53"/>
      <c r="H66" s="53"/>
      <c r="I66" s="53"/>
      <c r="J66" s="53"/>
      <c r="K66" s="53"/>
      <c r="L66" s="55"/>
      <c r="M66" s="55"/>
      <c r="N66" s="54" t="str">
        <f t="shared" si="1"/>
        <v/>
      </c>
    </row>
    <row r="67" spans="1:14" x14ac:dyDescent="0.25">
      <c r="A67" s="63"/>
      <c r="B67" s="53"/>
      <c r="C67" s="53"/>
      <c r="D67" s="53"/>
      <c r="E67" s="53"/>
      <c r="F67" s="53"/>
      <c r="G67" s="55"/>
      <c r="H67" s="55"/>
      <c r="I67" s="53"/>
      <c r="J67" s="53"/>
      <c r="K67" s="53"/>
      <c r="L67" s="55"/>
      <c r="M67" s="55"/>
      <c r="N67" s="54" t="str">
        <f t="shared" si="1"/>
        <v/>
      </c>
    </row>
    <row r="68" spans="1:14" x14ac:dyDescent="0.25">
      <c r="A68" s="63"/>
      <c r="B68" s="55"/>
      <c r="C68" s="53"/>
      <c r="D68" s="53"/>
      <c r="E68" s="53"/>
      <c r="F68" s="53"/>
      <c r="G68" s="53"/>
      <c r="H68" s="53"/>
      <c r="I68" s="53"/>
      <c r="J68" s="53"/>
      <c r="K68" s="53"/>
      <c r="L68" s="55"/>
      <c r="M68" s="55"/>
      <c r="N68" s="54" t="str">
        <f t="shared" si="1"/>
        <v/>
      </c>
    </row>
    <row r="69" spans="1:14" x14ac:dyDescent="0.25">
      <c r="A69" s="63"/>
      <c r="B69" s="53"/>
      <c r="C69" s="53"/>
      <c r="D69" s="53"/>
      <c r="E69" s="53"/>
      <c r="F69" s="53"/>
      <c r="G69" s="55"/>
      <c r="H69" s="53"/>
      <c r="I69" s="53"/>
      <c r="J69" s="53"/>
      <c r="K69" s="53"/>
      <c r="L69" s="55"/>
      <c r="M69" s="55"/>
      <c r="N69" s="54" t="str">
        <f t="shared" si="1"/>
        <v/>
      </c>
    </row>
    <row r="70" spans="1:14" x14ac:dyDescent="0.25">
      <c r="A70" s="63"/>
      <c r="B70" s="53"/>
      <c r="C70" s="53"/>
      <c r="D70" s="53"/>
      <c r="E70" s="53"/>
      <c r="F70" s="55"/>
      <c r="G70" s="55"/>
      <c r="H70" s="53"/>
      <c r="I70" s="53"/>
      <c r="J70" s="53"/>
      <c r="K70" s="53"/>
      <c r="L70" s="55"/>
      <c r="M70" s="55"/>
      <c r="N70" s="54" t="str">
        <f t="shared" si="1"/>
        <v/>
      </c>
    </row>
    <row r="71" spans="1:14" x14ac:dyDescent="0.25">
      <c r="A71" s="6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5"/>
      <c r="M71" s="55"/>
      <c r="N71" s="54" t="str">
        <f t="shared" si="1"/>
        <v/>
      </c>
    </row>
    <row r="72" spans="1:14" x14ac:dyDescent="0.25">
      <c r="A72" s="6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5"/>
      <c r="M72" s="55"/>
      <c r="N72" s="54" t="str">
        <f t="shared" si="1"/>
        <v/>
      </c>
    </row>
    <row r="73" spans="1:14" x14ac:dyDescent="0.25">
      <c r="A73" s="63"/>
      <c r="B73" s="53"/>
      <c r="C73" s="53"/>
      <c r="D73" s="55"/>
      <c r="E73" s="53"/>
      <c r="F73" s="53"/>
      <c r="G73" s="55"/>
      <c r="H73" s="53"/>
      <c r="I73" s="55"/>
      <c r="J73" s="53"/>
      <c r="K73" s="53"/>
      <c r="L73" s="55"/>
      <c r="M73" s="55"/>
      <c r="N73" s="54" t="str">
        <f t="shared" si="1"/>
        <v/>
      </c>
    </row>
    <row r="74" spans="1:14" x14ac:dyDescent="0.25">
      <c r="A74" s="63"/>
      <c r="B74" s="53"/>
      <c r="C74" s="53"/>
      <c r="D74" s="53"/>
      <c r="E74" s="53"/>
      <c r="F74" s="53"/>
      <c r="G74" s="53"/>
      <c r="H74" s="53"/>
      <c r="I74" s="53"/>
      <c r="J74" s="53"/>
      <c r="K74" s="55"/>
      <c r="L74" s="55"/>
      <c r="M74" s="55"/>
      <c r="N74" s="54" t="str">
        <f t="shared" si="1"/>
        <v/>
      </c>
    </row>
    <row r="75" spans="1:14" x14ac:dyDescent="0.25">
      <c r="A75" s="6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5"/>
      <c r="M75" s="55"/>
      <c r="N75" s="54" t="str">
        <f t="shared" si="1"/>
        <v/>
      </c>
    </row>
    <row r="76" spans="1:14" x14ac:dyDescent="0.25">
      <c r="A76" s="63"/>
      <c r="B76" s="53"/>
      <c r="C76" s="53"/>
      <c r="D76" s="53"/>
      <c r="E76" s="53"/>
      <c r="F76" s="53"/>
      <c r="G76" s="53"/>
      <c r="H76" s="55"/>
      <c r="I76" s="53"/>
      <c r="J76" s="55"/>
      <c r="K76" s="53"/>
      <c r="L76" s="55"/>
      <c r="M76" s="55"/>
      <c r="N76" s="54" t="str">
        <f t="shared" si="1"/>
        <v/>
      </c>
    </row>
    <row r="77" spans="1:14" x14ac:dyDescent="0.25">
      <c r="A77" s="63"/>
      <c r="B77" s="53"/>
      <c r="C77" s="53"/>
      <c r="D77" s="53"/>
      <c r="E77" s="53"/>
      <c r="F77" s="55"/>
      <c r="G77" s="53"/>
      <c r="H77" s="53"/>
      <c r="I77" s="55"/>
      <c r="J77" s="55"/>
      <c r="K77" s="53"/>
      <c r="L77" s="55"/>
      <c r="M77" s="55"/>
      <c r="N77" s="54" t="str">
        <f t="shared" si="1"/>
        <v/>
      </c>
    </row>
    <row r="78" spans="1:14" x14ac:dyDescent="0.25">
      <c r="A78" s="63"/>
      <c r="B78" s="53"/>
      <c r="C78" s="55"/>
      <c r="D78" s="53"/>
      <c r="E78" s="53"/>
      <c r="F78" s="53"/>
      <c r="G78" s="53"/>
      <c r="H78" s="55"/>
      <c r="I78" s="53"/>
      <c r="J78" s="55"/>
      <c r="K78" s="53"/>
      <c r="L78" s="55"/>
      <c r="M78" s="55"/>
      <c r="N78" s="54" t="str">
        <f t="shared" si="1"/>
        <v/>
      </c>
    </row>
    <row r="79" spans="1:14" x14ac:dyDescent="0.25">
      <c r="A79" s="63"/>
      <c r="B79" s="53"/>
      <c r="C79" s="53"/>
      <c r="D79" s="55"/>
      <c r="E79" s="53"/>
      <c r="F79" s="53"/>
      <c r="G79" s="53"/>
      <c r="H79" s="53"/>
      <c r="I79" s="55"/>
      <c r="J79" s="53"/>
      <c r="K79" s="55"/>
      <c r="L79" s="55"/>
      <c r="M79" s="55"/>
      <c r="N79" s="54" t="str">
        <f t="shared" si="1"/>
        <v/>
      </c>
    </row>
    <row r="80" spans="1:14" x14ac:dyDescent="0.25">
      <c r="A80" s="63"/>
      <c r="B80" s="53"/>
      <c r="C80" s="53"/>
      <c r="D80" s="53"/>
      <c r="E80" s="53"/>
      <c r="F80" s="53"/>
      <c r="G80" s="53"/>
      <c r="H80" s="55"/>
      <c r="I80" s="53"/>
      <c r="J80" s="55"/>
      <c r="K80" s="53"/>
      <c r="L80" s="55"/>
      <c r="M80" s="55"/>
      <c r="N80" s="54" t="str">
        <f t="shared" si="1"/>
        <v/>
      </c>
    </row>
    <row r="81" spans="1:14" x14ac:dyDescent="0.25">
      <c r="A81" s="63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4" t="str">
        <f t="shared" si="1"/>
        <v/>
      </c>
    </row>
    <row r="82" spans="1:14" x14ac:dyDescent="0.25">
      <c r="A82" s="63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4" t="str">
        <f t="shared" si="1"/>
        <v/>
      </c>
    </row>
    <row r="83" spans="1:14" x14ac:dyDescent="0.25">
      <c r="A83" s="63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4" t="str">
        <f t="shared" si="1"/>
        <v/>
      </c>
    </row>
    <row r="84" spans="1:14" x14ac:dyDescent="0.25">
      <c r="A84" s="63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4" t="str">
        <f t="shared" si="1"/>
        <v/>
      </c>
    </row>
    <row r="85" spans="1:14" x14ac:dyDescent="0.25">
      <c r="A85" s="63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4" t="str">
        <f t="shared" si="1"/>
        <v/>
      </c>
    </row>
    <row r="86" spans="1:14" x14ac:dyDescent="0.25">
      <c r="A86" s="63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4" t="str">
        <f t="shared" si="1"/>
        <v/>
      </c>
    </row>
    <row r="87" spans="1:14" x14ac:dyDescent="0.25">
      <c r="A87" s="63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4" t="str">
        <f t="shared" si="1"/>
        <v/>
      </c>
    </row>
    <row r="88" spans="1:14" x14ac:dyDescent="0.25">
      <c r="A88" s="63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4" t="str">
        <f t="shared" si="1"/>
        <v/>
      </c>
    </row>
    <row r="89" spans="1:14" x14ac:dyDescent="0.25">
      <c r="A89" s="63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4" t="str">
        <f t="shared" si="1"/>
        <v/>
      </c>
    </row>
    <row r="90" spans="1:14" x14ac:dyDescent="0.25">
      <c r="A90" s="63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4" t="str">
        <f t="shared" si="1"/>
        <v/>
      </c>
    </row>
    <row r="91" spans="1:14" x14ac:dyDescent="0.25">
      <c r="A91" s="63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4" t="str">
        <f t="shared" si="1"/>
        <v/>
      </c>
    </row>
    <row r="92" spans="1:14" x14ac:dyDescent="0.25">
      <c r="A92" s="63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4" t="str">
        <f t="shared" si="1"/>
        <v/>
      </c>
    </row>
    <row r="93" spans="1:14" x14ac:dyDescent="0.25">
      <c r="A93" s="63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4" t="str">
        <f t="shared" si="1"/>
        <v/>
      </c>
    </row>
    <row r="94" spans="1:14" x14ac:dyDescent="0.25">
      <c r="A94" s="63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4" t="str">
        <f t="shared" si="1"/>
        <v/>
      </c>
    </row>
    <row r="95" spans="1:14" x14ac:dyDescent="0.25">
      <c r="A95" s="63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4" t="str">
        <f t="shared" si="1"/>
        <v/>
      </c>
    </row>
    <row r="96" spans="1:14" x14ac:dyDescent="0.25">
      <c r="A96" s="63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4" t="str">
        <f t="shared" si="1"/>
        <v/>
      </c>
    </row>
    <row r="97" spans="1:14" x14ac:dyDescent="0.25">
      <c r="A97" s="63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4" t="str">
        <f t="shared" si="1"/>
        <v/>
      </c>
    </row>
    <row r="98" spans="1:14" x14ac:dyDescent="0.25">
      <c r="A98" s="63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4" t="str">
        <f t="shared" si="1"/>
        <v/>
      </c>
    </row>
    <row r="99" spans="1:14" x14ac:dyDescent="0.25">
      <c r="A99" s="63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4" t="str">
        <f t="shared" si="1"/>
        <v/>
      </c>
    </row>
    <row r="100" spans="1:14" x14ac:dyDescent="0.25">
      <c r="A100" s="63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4" t="str">
        <f t="shared" si="1"/>
        <v/>
      </c>
    </row>
    <row r="101" spans="1:14" ht="15.75" thickBot="1" x14ac:dyDescent="0.3">
      <c r="A101" s="63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4" t="str">
        <f t="shared" si="1"/>
        <v/>
      </c>
    </row>
    <row r="102" spans="1:14" ht="15.75" thickBot="1" x14ac:dyDescent="0.3">
      <c r="L102" s="77" t="s">
        <v>17</v>
      </c>
      <c r="M102" s="78"/>
      <c r="N102" s="58">
        <f>SUMIF(N57:N101,"&gt;0")</f>
        <v>0</v>
      </c>
    </row>
    <row r="103" spans="1:14" ht="15.75" thickBot="1" x14ac:dyDescent="0.3">
      <c r="L103" s="77" t="s">
        <v>18</v>
      </c>
      <c r="M103" s="78"/>
      <c r="N103" s="59">
        <f>COUNTA(A57:A101)</f>
        <v>0</v>
      </c>
    </row>
    <row r="104" spans="1:14" ht="15.75" thickBot="1" x14ac:dyDescent="0.3">
      <c r="L104" s="77" t="s">
        <v>19</v>
      </c>
      <c r="M104" s="79"/>
      <c r="N104" s="60" t="str">
        <f>IF(N103=0,"",ROUND(N102/N103,2))</f>
        <v/>
      </c>
    </row>
    <row r="105" spans="1:14" ht="15.75" x14ac:dyDescent="0.25">
      <c r="A105" s="76" t="str">
        <f>'Front Page'!A12</f>
        <v xml:space="preserve">2 Bedroom Units </v>
      </c>
      <c r="B105" s="76"/>
      <c r="C105" s="76"/>
    </row>
    <row r="106" spans="1:14" x14ac:dyDescent="0.25">
      <c r="A106" s="62" t="s">
        <v>3</v>
      </c>
      <c r="B106" s="51" t="s">
        <v>4</v>
      </c>
      <c r="C106" s="51" t="s">
        <v>5</v>
      </c>
      <c r="D106" s="51" t="s">
        <v>6</v>
      </c>
      <c r="E106" s="51" t="s">
        <v>7</v>
      </c>
      <c r="F106" s="51" t="s">
        <v>8</v>
      </c>
      <c r="G106" s="51" t="s">
        <v>9</v>
      </c>
      <c r="H106" s="51" t="s">
        <v>10</v>
      </c>
      <c r="I106" s="51" t="s">
        <v>11</v>
      </c>
      <c r="J106" s="51" t="s">
        <v>12</v>
      </c>
      <c r="K106" s="51" t="s">
        <v>13</v>
      </c>
      <c r="L106" s="51" t="s">
        <v>14</v>
      </c>
      <c r="M106" s="51" t="s">
        <v>15</v>
      </c>
      <c r="N106" s="52" t="s">
        <v>16</v>
      </c>
    </row>
    <row r="107" spans="1:14" x14ac:dyDescent="0.25">
      <c r="A107" s="6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4" t="str">
        <f t="shared" ref="N107:N151" si="2">IFERROR(AVERAGE(B107:M107),"")</f>
        <v/>
      </c>
    </row>
    <row r="108" spans="1:14" x14ac:dyDescent="0.25">
      <c r="A108" s="6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4" t="str">
        <f t="shared" si="2"/>
        <v/>
      </c>
    </row>
    <row r="109" spans="1:14" x14ac:dyDescent="0.25">
      <c r="A109" s="63"/>
      <c r="B109" s="53"/>
      <c r="C109" s="55"/>
      <c r="D109" s="53"/>
      <c r="E109" s="53"/>
      <c r="F109" s="53"/>
      <c r="G109" s="53"/>
      <c r="H109" s="53"/>
      <c r="I109" s="53"/>
      <c r="J109" s="53"/>
      <c r="K109" s="53"/>
      <c r="L109" s="55"/>
      <c r="M109" s="55"/>
      <c r="N109" s="54" t="str">
        <f t="shared" si="2"/>
        <v/>
      </c>
    </row>
    <row r="110" spans="1:14" x14ac:dyDescent="0.25">
      <c r="A110" s="63"/>
      <c r="B110" s="53"/>
      <c r="C110" s="55"/>
      <c r="D110" s="55"/>
      <c r="E110" s="53"/>
      <c r="F110" s="53"/>
      <c r="G110" s="53"/>
      <c r="H110" s="55"/>
      <c r="I110" s="53"/>
      <c r="J110" s="53"/>
      <c r="K110" s="53"/>
      <c r="L110" s="55"/>
      <c r="M110" s="55"/>
      <c r="N110" s="54" t="str">
        <f t="shared" si="2"/>
        <v/>
      </c>
    </row>
    <row r="111" spans="1:14" x14ac:dyDescent="0.25">
      <c r="A111" s="63"/>
      <c r="B111" s="53"/>
      <c r="C111" s="53"/>
      <c r="D111" s="53"/>
      <c r="E111" s="53"/>
      <c r="F111" s="55"/>
      <c r="G111" s="53"/>
      <c r="H111" s="53"/>
      <c r="I111" s="53"/>
      <c r="J111" s="53"/>
      <c r="K111" s="53"/>
      <c r="L111" s="55"/>
      <c r="M111" s="55"/>
      <c r="N111" s="54" t="str">
        <f t="shared" si="2"/>
        <v/>
      </c>
    </row>
    <row r="112" spans="1:14" x14ac:dyDescent="0.25">
      <c r="A112" s="63"/>
      <c r="B112" s="53"/>
      <c r="C112" s="53"/>
      <c r="D112" s="53"/>
      <c r="E112" s="55"/>
      <c r="F112" s="53"/>
      <c r="G112" s="53"/>
      <c r="H112" s="53"/>
      <c r="I112" s="53"/>
      <c r="J112" s="53"/>
      <c r="K112" s="53"/>
      <c r="L112" s="55"/>
      <c r="M112" s="55"/>
      <c r="N112" s="54" t="str">
        <f t="shared" si="2"/>
        <v/>
      </c>
    </row>
    <row r="113" spans="1:14" x14ac:dyDescent="0.25">
      <c r="A113" s="63"/>
      <c r="B113" s="55"/>
      <c r="C113" s="53"/>
      <c r="D113" s="55"/>
      <c r="E113" s="53"/>
      <c r="F113" s="53"/>
      <c r="G113" s="55"/>
      <c r="H113" s="55"/>
      <c r="I113" s="55"/>
      <c r="J113" s="53"/>
      <c r="K113" s="53"/>
      <c r="L113" s="55"/>
      <c r="M113" s="55"/>
      <c r="N113" s="54" t="str">
        <f t="shared" si="2"/>
        <v/>
      </c>
    </row>
    <row r="114" spans="1:14" x14ac:dyDescent="0.25">
      <c r="A114" s="6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5"/>
      <c r="M114" s="55"/>
      <c r="N114" s="54" t="str">
        <f t="shared" si="2"/>
        <v/>
      </c>
    </row>
    <row r="115" spans="1:14" x14ac:dyDescent="0.25">
      <c r="A115" s="6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5"/>
      <c r="M115" s="55"/>
      <c r="N115" s="54" t="str">
        <f t="shared" si="2"/>
        <v/>
      </c>
    </row>
    <row r="116" spans="1:14" x14ac:dyDescent="0.25">
      <c r="A116" s="63"/>
      <c r="B116" s="53"/>
      <c r="C116" s="53"/>
      <c r="D116" s="53"/>
      <c r="E116" s="55"/>
      <c r="F116" s="53"/>
      <c r="G116" s="53"/>
      <c r="H116" s="53"/>
      <c r="I116" s="53"/>
      <c r="J116" s="53"/>
      <c r="K116" s="53"/>
      <c r="L116" s="55"/>
      <c r="M116" s="55"/>
      <c r="N116" s="54" t="str">
        <f t="shared" si="2"/>
        <v/>
      </c>
    </row>
    <row r="117" spans="1:14" x14ac:dyDescent="0.25">
      <c r="A117" s="63"/>
      <c r="B117" s="53"/>
      <c r="C117" s="53"/>
      <c r="D117" s="53"/>
      <c r="E117" s="53"/>
      <c r="F117" s="53"/>
      <c r="G117" s="55"/>
      <c r="H117" s="55"/>
      <c r="I117" s="53"/>
      <c r="J117" s="53"/>
      <c r="K117" s="53"/>
      <c r="L117" s="55"/>
      <c r="M117" s="55"/>
      <c r="N117" s="54" t="str">
        <f t="shared" si="2"/>
        <v/>
      </c>
    </row>
    <row r="118" spans="1:14" x14ac:dyDescent="0.25">
      <c r="A118" s="63"/>
      <c r="B118" s="55"/>
      <c r="C118" s="53"/>
      <c r="D118" s="53"/>
      <c r="E118" s="53"/>
      <c r="F118" s="53"/>
      <c r="G118" s="53"/>
      <c r="H118" s="53"/>
      <c r="I118" s="53"/>
      <c r="J118" s="53"/>
      <c r="K118" s="53"/>
      <c r="L118" s="55"/>
      <c r="M118" s="55"/>
      <c r="N118" s="54" t="str">
        <f t="shared" si="2"/>
        <v/>
      </c>
    </row>
    <row r="119" spans="1:14" x14ac:dyDescent="0.25">
      <c r="A119" s="63"/>
      <c r="B119" s="53"/>
      <c r="C119" s="53"/>
      <c r="D119" s="53"/>
      <c r="E119" s="53"/>
      <c r="F119" s="53"/>
      <c r="G119" s="55"/>
      <c r="H119" s="53"/>
      <c r="I119" s="53"/>
      <c r="J119" s="53"/>
      <c r="K119" s="53"/>
      <c r="L119" s="55"/>
      <c r="M119" s="55"/>
      <c r="N119" s="54" t="str">
        <f t="shared" si="2"/>
        <v/>
      </c>
    </row>
    <row r="120" spans="1:14" x14ac:dyDescent="0.25">
      <c r="A120" s="63"/>
      <c r="B120" s="53"/>
      <c r="C120" s="53"/>
      <c r="D120" s="53"/>
      <c r="E120" s="53"/>
      <c r="F120" s="55"/>
      <c r="G120" s="55"/>
      <c r="H120" s="53"/>
      <c r="I120" s="53"/>
      <c r="J120" s="53"/>
      <c r="K120" s="53"/>
      <c r="L120" s="55"/>
      <c r="M120" s="55"/>
      <c r="N120" s="54" t="str">
        <f t="shared" si="2"/>
        <v/>
      </c>
    </row>
    <row r="121" spans="1:14" x14ac:dyDescent="0.25">
      <c r="A121" s="6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5"/>
      <c r="M121" s="55"/>
      <c r="N121" s="54" t="str">
        <f t="shared" si="2"/>
        <v/>
      </c>
    </row>
    <row r="122" spans="1:14" x14ac:dyDescent="0.25">
      <c r="A122" s="6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5"/>
      <c r="M122" s="55"/>
      <c r="N122" s="54" t="str">
        <f t="shared" si="2"/>
        <v/>
      </c>
    </row>
    <row r="123" spans="1:14" x14ac:dyDescent="0.25">
      <c r="A123" s="63"/>
      <c r="B123" s="53"/>
      <c r="C123" s="53"/>
      <c r="D123" s="55"/>
      <c r="E123" s="53"/>
      <c r="F123" s="53"/>
      <c r="G123" s="55"/>
      <c r="H123" s="53"/>
      <c r="I123" s="55"/>
      <c r="J123" s="53"/>
      <c r="K123" s="53"/>
      <c r="L123" s="55"/>
      <c r="M123" s="55"/>
      <c r="N123" s="54" t="str">
        <f t="shared" si="2"/>
        <v/>
      </c>
    </row>
    <row r="124" spans="1:14" x14ac:dyDescent="0.25">
      <c r="A124" s="63"/>
      <c r="B124" s="53"/>
      <c r="C124" s="53"/>
      <c r="D124" s="53"/>
      <c r="E124" s="53"/>
      <c r="F124" s="53"/>
      <c r="G124" s="53"/>
      <c r="H124" s="53"/>
      <c r="I124" s="53"/>
      <c r="J124" s="53"/>
      <c r="K124" s="55"/>
      <c r="L124" s="55"/>
      <c r="M124" s="55"/>
      <c r="N124" s="54" t="str">
        <f t="shared" si="2"/>
        <v/>
      </c>
    </row>
    <row r="125" spans="1:14" x14ac:dyDescent="0.25">
      <c r="A125" s="6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5"/>
      <c r="M125" s="55"/>
      <c r="N125" s="54" t="str">
        <f t="shared" si="2"/>
        <v/>
      </c>
    </row>
    <row r="126" spans="1:14" x14ac:dyDescent="0.25">
      <c r="A126" s="63"/>
      <c r="B126" s="53"/>
      <c r="C126" s="53"/>
      <c r="D126" s="53"/>
      <c r="E126" s="53"/>
      <c r="F126" s="53"/>
      <c r="G126" s="53"/>
      <c r="H126" s="55"/>
      <c r="I126" s="53"/>
      <c r="J126" s="55"/>
      <c r="K126" s="53"/>
      <c r="L126" s="55"/>
      <c r="M126" s="55"/>
      <c r="N126" s="54" t="str">
        <f t="shared" si="2"/>
        <v/>
      </c>
    </row>
    <row r="127" spans="1:14" x14ac:dyDescent="0.25">
      <c r="A127" s="63"/>
      <c r="B127" s="53"/>
      <c r="C127" s="53"/>
      <c r="D127" s="53"/>
      <c r="E127" s="53"/>
      <c r="F127" s="55"/>
      <c r="G127" s="53"/>
      <c r="H127" s="53"/>
      <c r="I127" s="55"/>
      <c r="J127" s="55"/>
      <c r="K127" s="53"/>
      <c r="L127" s="55"/>
      <c r="M127" s="55"/>
      <c r="N127" s="54" t="str">
        <f t="shared" si="2"/>
        <v/>
      </c>
    </row>
    <row r="128" spans="1:14" x14ac:dyDescent="0.25">
      <c r="A128" s="63"/>
      <c r="B128" s="53"/>
      <c r="C128" s="55"/>
      <c r="D128" s="53"/>
      <c r="E128" s="53"/>
      <c r="F128" s="53"/>
      <c r="G128" s="53"/>
      <c r="H128" s="55"/>
      <c r="I128" s="53"/>
      <c r="J128" s="55"/>
      <c r="K128" s="53"/>
      <c r="L128" s="55"/>
      <c r="M128" s="55"/>
      <c r="N128" s="54" t="str">
        <f t="shared" si="2"/>
        <v/>
      </c>
    </row>
    <row r="129" spans="1:14" x14ac:dyDescent="0.25">
      <c r="A129" s="63"/>
      <c r="B129" s="53"/>
      <c r="C129" s="53"/>
      <c r="D129" s="55"/>
      <c r="E129" s="53"/>
      <c r="F129" s="53"/>
      <c r="G129" s="53"/>
      <c r="H129" s="53"/>
      <c r="I129" s="55"/>
      <c r="J129" s="53"/>
      <c r="K129" s="55"/>
      <c r="L129" s="55"/>
      <c r="M129" s="55"/>
      <c r="N129" s="54" t="str">
        <f t="shared" si="2"/>
        <v/>
      </c>
    </row>
    <row r="130" spans="1:14" x14ac:dyDescent="0.25">
      <c r="A130" s="63"/>
      <c r="B130" s="53"/>
      <c r="C130" s="53"/>
      <c r="D130" s="53"/>
      <c r="E130" s="53"/>
      <c r="F130" s="53"/>
      <c r="G130" s="53"/>
      <c r="H130" s="55"/>
      <c r="I130" s="53"/>
      <c r="J130" s="55"/>
      <c r="K130" s="53"/>
      <c r="L130" s="55"/>
      <c r="M130" s="55"/>
      <c r="N130" s="54" t="str">
        <f t="shared" si="2"/>
        <v/>
      </c>
    </row>
    <row r="131" spans="1:14" x14ac:dyDescent="0.25">
      <c r="A131" s="63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4" t="str">
        <f t="shared" si="2"/>
        <v/>
      </c>
    </row>
    <row r="132" spans="1:14" x14ac:dyDescent="0.25">
      <c r="A132" s="63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4" t="str">
        <f t="shared" si="2"/>
        <v/>
      </c>
    </row>
    <row r="133" spans="1:14" x14ac:dyDescent="0.25">
      <c r="A133" s="63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4" t="str">
        <f t="shared" si="2"/>
        <v/>
      </c>
    </row>
    <row r="134" spans="1:14" x14ac:dyDescent="0.25">
      <c r="A134" s="63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4" t="str">
        <f t="shared" si="2"/>
        <v/>
      </c>
    </row>
    <row r="135" spans="1:14" x14ac:dyDescent="0.25">
      <c r="A135" s="63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4" t="str">
        <f t="shared" si="2"/>
        <v/>
      </c>
    </row>
    <row r="136" spans="1:14" x14ac:dyDescent="0.25">
      <c r="A136" s="63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4" t="str">
        <f t="shared" si="2"/>
        <v/>
      </c>
    </row>
    <row r="137" spans="1:14" x14ac:dyDescent="0.25">
      <c r="A137" s="63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4" t="str">
        <f t="shared" si="2"/>
        <v/>
      </c>
    </row>
    <row r="138" spans="1:14" x14ac:dyDescent="0.25">
      <c r="A138" s="63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4" t="str">
        <f t="shared" si="2"/>
        <v/>
      </c>
    </row>
    <row r="139" spans="1:14" x14ac:dyDescent="0.25">
      <c r="A139" s="63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4" t="str">
        <f t="shared" si="2"/>
        <v/>
      </c>
    </row>
    <row r="140" spans="1:14" x14ac:dyDescent="0.25">
      <c r="A140" s="63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4" t="str">
        <f t="shared" si="2"/>
        <v/>
      </c>
    </row>
    <row r="141" spans="1:14" x14ac:dyDescent="0.25">
      <c r="A141" s="63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4" t="str">
        <f t="shared" si="2"/>
        <v/>
      </c>
    </row>
    <row r="142" spans="1:14" x14ac:dyDescent="0.25">
      <c r="A142" s="63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4" t="str">
        <f t="shared" si="2"/>
        <v/>
      </c>
    </row>
    <row r="143" spans="1:14" x14ac:dyDescent="0.25">
      <c r="A143" s="63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4" t="str">
        <f t="shared" si="2"/>
        <v/>
      </c>
    </row>
    <row r="144" spans="1:14" x14ac:dyDescent="0.25">
      <c r="A144" s="63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4" t="str">
        <f t="shared" si="2"/>
        <v/>
      </c>
    </row>
    <row r="145" spans="1:14" x14ac:dyDescent="0.25">
      <c r="A145" s="63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4" t="str">
        <f t="shared" si="2"/>
        <v/>
      </c>
    </row>
    <row r="146" spans="1:14" x14ac:dyDescent="0.25">
      <c r="A146" s="63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4" t="str">
        <f t="shared" si="2"/>
        <v/>
      </c>
    </row>
    <row r="147" spans="1:14" x14ac:dyDescent="0.25">
      <c r="A147" s="63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4" t="str">
        <f t="shared" si="2"/>
        <v/>
      </c>
    </row>
    <row r="148" spans="1:14" x14ac:dyDescent="0.25">
      <c r="A148" s="63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4" t="str">
        <f t="shared" si="2"/>
        <v/>
      </c>
    </row>
    <row r="149" spans="1:14" x14ac:dyDescent="0.25">
      <c r="A149" s="63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4" t="str">
        <f t="shared" si="2"/>
        <v/>
      </c>
    </row>
    <row r="150" spans="1:14" x14ac:dyDescent="0.25">
      <c r="A150" s="63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4" t="str">
        <f t="shared" si="2"/>
        <v/>
      </c>
    </row>
    <row r="151" spans="1:14" ht="15.75" thickBot="1" x14ac:dyDescent="0.3">
      <c r="A151" s="63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4" t="str">
        <f t="shared" si="2"/>
        <v/>
      </c>
    </row>
    <row r="152" spans="1:14" ht="15.75" thickBot="1" x14ac:dyDescent="0.3">
      <c r="L152" s="77" t="s">
        <v>17</v>
      </c>
      <c r="M152" s="78"/>
      <c r="N152" s="58">
        <f>SUMIF(N107:N151,"&gt;0")</f>
        <v>0</v>
      </c>
    </row>
    <row r="153" spans="1:14" ht="15.75" thickBot="1" x14ac:dyDescent="0.3">
      <c r="L153" s="77" t="s">
        <v>18</v>
      </c>
      <c r="M153" s="78"/>
      <c r="N153" s="59">
        <f>COUNTA(A107:A151)</f>
        <v>0</v>
      </c>
    </row>
    <row r="154" spans="1:14" ht="15.75" thickBot="1" x14ac:dyDescent="0.3">
      <c r="L154" s="77" t="s">
        <v>19</v>
      </c>
      <c r="M154" s="79"/>
      <c r="N154" s="60" t="str">
        <f>IF(N153=0,"",ROUND(N152/N153,2))</f>
        <v/>
      </c>
    </row>
    <row r="155" spans="1:14" ht="15.75" x14ac:dyDescent="0.25">
      <c r="A155" s="76" t="str">
        <f>'Front Page'!A13</f>
        <v xml:space="preserve">3 Bedroom Units </v>
      </c>
      <c r="B155" s="76"/>
      <c r="C155" s="76"/>
    </row>
    <row r="156" spans="1:14" x14ac:dyDescent="0.25">
      <c r="A156" s="62" t="s">
        <v>3</v>
      </c>
      <c r="B156" s="51" t="s">
        <v>4</v>
      </c>
      <c r="C156" s="51" t="s">
        <v>5</v>
      </c>
      <c r="D156" s="51" t="s">
        <v>6</v>
      </c>
      <c r="E156" s="51" t="s">
        <v>7</v>
      </c>
      <c r="F156" s="51" t="s">
        <v>8</v>
      </c>
      <c r="G156" s="51" t="s">
        <v>9</v>
      </c>
      <c r="H156" s="51" t="s">
        <v>10</v>
      </c>
      <c r="I156" s="51" t="s">
        <v>11</v>
      </c>
      <c r="J156" s="51" t="s">
        <v>12</v>
      </c>
      <c r="K156" s="51" t="s">
        <v>13</v>
      </c>
      <c r="L156" s="51" t="s">
        <v>14</v>
      </c>
      <c r="M156" s="51" t="s">
        <v>15</v>
      </c>
      <c r="N156" s="52" t="s">
        <v>16</v>
      </c>
    </row>
    <row r="157" spans="1:14" x14ac:dyDescent="0.25">
      <c r="A157" s="63"/>
      <c r="B157" s="53"/>
      <c r="C157" s="55"/>
      <c r="D157" s="53"/>
      <c r="E157" s="53"/>
      <c r="F157" s="55"/>
      <c r="G157" s="53"/>
      <c r="H157" s="53"/>
      <c r="I157" s="53"/>
      <c r="J157" s="53"/>
      <c r="K157" s="53"/>
      <c r="L157" s="55"/>
      <c r="M157" s="55"/>
      <c r="N157" s="54" t="str">
        <f t="shared" ref="N157:N201" si="3">IFERROR(AVERAGE(B157:M157),"")</f>
        <v/>
      </c>
    </row>
    <row r="158" spans="1:14" x14ac:dyDescent="0.25">
      <c r="A158" s="6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5"/>
      <c r="M158" s="55"/>
      <c r="N158" s="54" t="str">
        <f t="shared" si="3"/>
        <v/>
      </c>
    </row>
    <row r="159" spans="1:14" x14ac:dyDescent="0.25">
      <c r="A159" s="63"/>
      <c r="B159" s="53"/>
      <c r="C159" s="55"/>
      <c r="D159" s="53"/>
      <c r="E159" s="53"/>
      <c r="F159" s="53"/>
      <c r="G159" s="53"/>
      <c r="H159" s="53"/>
      <c r="I159" s="53"/>
      <c r="J159" s="53"/>
      <c r="K159" s="53"/>
      <c r="L159" s="55"/>
      <c r="M159" s="55"/>
      <c r="N159" s="54" t="str">
        <f t="shared" si="3"/>
        <v/>
      </c>
    </row>
    <row r="160" spans="1:14" x14ac:dyDescent="0.25">
      <c r="A160" s="63"/>
      <c r="B160" s="53"/>
      <c r="C160" s="55"/>
      <c r="D160" s="55"/>
      <c r="E160" s="53"/>
      <c r="F160" s="53"/>
      <c r="G160" s="53"/>
      <c r="H160" s="55"/>
      <c r="I160" s="53"/>
      <c r="J160" s="53"/>
      <c r="K160" s="53"/>
      <c r="L160" s="55"/>
      <c r="M160" s="55"/>
      <c r="N160" s="54" t="str">
        <f t="shared" si="3"/>
        <v/>
      </c>
    </row>
    <row r="161" spans="1:14" x14ac:dyDescent="0.25">
      <c r="A161" s="63"/>
      <c r="B161" s="53"/>
      <c r="C161" s="53"/>
      <c r="D161" s="53"/>
      <c r="E161" s="53"/>
      <c r="F161" s="55"/>
      <c r="G161" s="53"/>
      <c r="H161" s="53"/>
      <c r="I161" s="53"/>
      <c r="J161" s="53"/>
      <c r="K161" s="53"/>
      <c r="L161" s="55"/>
      <c r="M161" s="55"/>
      <c r="N161" s="54" t="str">
        <f t="shared" si="3"/>
        <v/>
      </c>
    </row>
    <row r="162" spans="1:14" x14ac:dyDescent="0.25">
      <c r="A162" s="63"/>
      <c r="B162" s="53"/>
      <c r="C162" s="53"/>
      <c r="D162" s="53"/>
      <c r="E162" s="55"/>
      <c r="F162" s="53"/>
      <c r="G162" s="53"/>
      <c r="H162" s="53"/>
      <c r="I162" s="53"/>
      <c r="J162" s="53"/>
      <c r="K162" s="53"/>
      <c r="L162" s="55"/>
      <c r="M162" s="55"/>
      <c r="N162" s="54" t="str">
        <f t="shared" si="3"/>
        <v/>
      </c>
    </row>
    <row r="163" spans="1:14" x14ac:dyDescent="0.25">
      <c r="A163" s="63"/>
      <c r="B163" s="55"/>
      <c r="C163" s="53"/>
      <c r="D163" s="55"/>
      <c r="E163" s="53"/>
      <c r="F163" s="53"/>
      <c r="G163" s="55"/>
      <c r="H163" s="55"/>
      <c r="I163" s="55"/>
      <c r="J163" s="53"/>
      <c r="K163" s="53"/>
      <c r="L163" s="55"/>
      <c r="M163" s="55"/>
      <c r="N163" s="54" t="str">
        <f t="shared" si="3"/>
        <v/>
      </c>
    </row>
    <row r="164" spans="1:14" x14ac:dyDescent="0.25">
      <c r="A164" s="6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5"/>
      <c r="M164" s="55"/>
      <c r="N164" s="54" t="str">
        <f t="shared" si="3"/>
        <v/>
      </c>
    </row>
    <row r="165" spans="1:14" x14ac:dyDescent="0.25">
      <c r="A165" s="6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5"/>
      <c r="M165" s="55"/>
      <c r="N165" s="54" t="str">
        <f t="shared" si="3"/>
        <v/>
      </c>
    </row>
    <row r="166" spans="1:14" x14ac:dyDescent="0.25">
      <c r="A166" s="63"/>
      <c r="B166" s="53"/>
      <c r="C166" s="53"/>
      <c r="D166" s="53"/>
      <c r="E166" s="55"/>
      <c r="F166" s="53"/>
      <c r="G166" s="53"/>
      <c r="H166" s="53"/>
      <c r="I166" s="53"/>
      <c r="J166" s="53"/>
      <c r="K166" s="53"/>
      <c r="L166" s="55"/>
      <c r="M166" s="55"/>
      <c r="N166" s="54" t="str">
        <f t="shared" si="3"/>
        <v/>
      </c>
    </row>
    <row r="167" spans="1:14" x14ac:dyDescent="0.25">
      <c r="A167" s="63"/>
      <c r="B167" s="53"/>
      <c r="C167" s="53"/>
      <c r="D167" s="53"/>
      <c r="E167" s="53"/>
      <c r="F167" s="53"/>
      <c r="G167" s="55"/>
      <c r="H167" s="55"/>
      <c r="I167" s="53"/>
      <c r="J167" s="53"/>
      <c r="K167" s="53"/>
      <c r="L167" s="55"/>
      <c r="M167" s="55"/>
      <c r="N167" s="54" t="str">
        <f t="shared" si="3"/>
        <v/>
      </c>
    </row>
    <row r="168" spans="1:14" x14ac:dyDescent="0.25">
      <c r="A168" s="63"/>
      <c r="B168" s="55"/>
      <c r="C168" s="53"/>
      <c r="D168" s="53"/>
      <c r="E168" s="53"/>
      <c r="F168" s="53"/>
      <c r="G168" s="53"/>
      <c r="H168" s="53"/>
      <c r="I168" s="53"/>
      <c r="J168" s="53"/>
      <c r="K168" s="53"/>
      <c r="L168" s="55"/>
      <c r="M168" s="55"/>
      <c r="N168" s="54" t="str">
        <f t="shared" si="3"/>
        <v/>
      </c>
    </row>
    <row r="169" spans="1:14" x14ac:dyDescent="0.25">
      <c r="A169" s="63"/>
      <c r="B169" s="53"/>
      <c r="C169" s="53"/>
      <c r="D169" s="53"/>
      <c r="E169" s="53"/>
      <c r="F169" s="53"/>
      <c r="G169" s="55"/>
      <c r="H169" s="53"/>
      <c r="I169" s="53"/>
      <c r="J169" s="53"/>
      <c r="K169" s="53"/>
      <c r="L169" s="55"/>
      <c r="M169" s="55"/>
      <c r="N169" s="54" t="str">
        <f t="shared" si="3"/>
        <v/>
      </c>
    </row>
    <row r="170" spans="1:14" x14ac:dyDescent="0.25">
      <c r="A170" s="63"/>
      <c r="B170" s="53"/>
      <c r="C170" s="53"/>
      <c r="D170" s="53"/>
      <c r="E170" s="53"/>
      <c r="F170" s="55"/>
      <c r="G170" s="55"/>
      <c r="H170" s="53"/>
      <c r="I170" s="53"/>
      <c r="J170" s="53"/>
      <c r="K170" s="53"/>
      <c r="L170" s="55"/>
      <c r="M170" s="55"/>
      <c r="N170" s="54" t="str">
        <f t="shared" si="3"/>
        <v/>
      </c>
    </row>
    <row r="171" spans="1:14" x14ac:dyDescent="0.25">
      <c r="A171" s="6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5"/>
      <c r="M171" s="55"/>
      <c r="N171" s="54" t="str">
        <f t="shared" si="3"/>
        <v/>
      </c>
    </row>
    <row r="172" spans="1:14" x14ac:dyDescent="0.25">
      <c r="A172" s="6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5"/>
      <c r="M172" s="55"/>
      <c r="N172" s="54" t="str">
        <f t="shared" si="3"/>
        <v/>
      </c>
    </row>
    <row r="173" spans="1:14" x14ac:dyDescent="0.25">
      <c r="A173" s="63"/>
      <c r="B173" s="53"/>
      <c r="C173" s="53"/>
      <c r="D173" s="55"/>
      <c r="E173" s="53"/>
      <c r="F173" s="53"/>
      <c r="G173" s="55"/>
      <c r="H173" s="53"/>
      <c r="I173" s="55"/>
      <c r="J173" s="53"/>
      <c r="K173" s="53"/>
      <c r="L173" s="55"/>
      <c r="M173" s="55"/>
      <c r="N173" s="54" t="str">
        <f t="shared" si="3"/>
        <v/>
      </c>
    </row>
    <row r="174" spans="1:14" x14ac:dyDescent="0.25">
      <c r="A174" s="63"/>
      <c r="B174" s="53"/>
      <c r="C174" s="53"/>
      <c r="D174" s="53"/>
      <c r="E174" s="53"/>
      <c r="F174" s="53"/>
      <c r="G174" s="53"/>
      <c r="H174" s="53"/>
      <c r="I174" s="53"/>
      <c r="J174" s="53"/>
      <c r="K174" s="55"/>
      <c r="L174" s="55"/>
      <c r="M174" s="55"/>
      <c r="N174" s="54" t="str">
        <f t="shared" si="3"/>
        <v/>
      </c>
    </row>
    <row r="175" spans="1:14" x14ac:dyDescent="0.25">
      <c r="A175" s="6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5"/>
      <c r="M175" s="55"/>
      <c r="N175" s="54" t="str">
        <f t="shared" si="3"/>
        <v/>
      </c>
    </row>
    <row r="176" spans="1:14" x14ac:dyDescent="0.25">
      <c r="A176" s="63"/>
      <c r="B176" s="53"/>
      <c r="C176" s="53"/>
      <c r="D176" s="53"/>
      <c r="E176" s="53"/>
      <c r="F176" s="53"/>
      <c r="G176" s="53"/>
      <c r="H176" s="55"/>
      <c r="I176" s="53"/>
      <c r="J176" s="55"/>
      <c r="K176" s="53"/>
      <c r="L176" s="55"/>
      <c r="M176" s="55"/>
      <c r="N176" s="54" t="str">
        <f t="shared" si="3"/>
        <v/>
      </c>
    </row>
    <row r="177" spans="1:14" x14ac:dyDescent="0.25">
      <c r="A177" s="63"/>
      <c r="B177" s="53"/>
      <c r="C177" s="53"/>
      <c r="D177" s="53"/>
      <c r="E177" s="53"/>
      <c r="F177" s="55"/>
      <c r="G177" s="53"/>
      <c r="H177" s="53"/>
      <c r="I177" s="55"/>
      <c r="J177" s="55"/>
      <c r="K177" s="53"/>
      <c r="L177" s="55"/>
      <c r="M177" s="55"/>
      <c r="N177" s="54" t="str">
        <f t="shared" si="3"/>
        <v/>
      </c>
    </row>
    <row r="178" spans="1:14" x14ac:dyDescent="0.25">
      <c r="A178" s="63"/>
      <c r="B178" s="53"/>
      <c r="C178" s="55"/>
      <c r="D178" s="53"/>
      <c r="E178" s="53"/>
      <c r="F178" s="53"/>
      <c r="G178" s="53"/>
      <c r="H178" s="55"/>
      <c r="I178" s="53"/>
      <c r="J178" s="55"/>
      <c r="K178" s="53"/>
      <c r="L178" s="55"/>
      <c r="M178" s="55"/>
      <c r="N178" s="54" t="str">
        <f t="shared" si="3"/>
        <v/>
      </c>
    </row>
    <row r="179" spans="1:14" x14ac:dyDescent="0.25">
      <c r="A179" s="63"/>
      <c r="B179" s="53"/>
      <c r="C179" s="53"/>
      <c r="D179" s="55"/>
      <c r="E179" s="53"/>
      <c r="F179" s="53"/>
      <c r="G179" s="53"/>
      <c r="H179" s="53"/>
      <c r="I179" s="55"/>
      <c r="J179" s="53"/>
      <c r="K179" s="55"/>
      <c r="L179" s="55"/>
      <c r="M179" s="55"/>
      <c r="N179" s="54" t="str">
        <f t="shared" si="3"/>
        <v/>
      </c>
    </row>
    <row r="180" spans="1:14" x14ac:dyDescent="0.25">
      <c r="A180" s="63"/>
      <c r="B180" s="53"/>
      <c r="C180" s="53"/>
      <c r="D180" s="53"/>
      <c r="E180" s="53"/>
      <c r="F180" s="53"/>
      <c r="G180" s="53"/>
      <c r="H180" s="55"/>
      <c r="I180" s="53"/>
      <c r="J180" s="55"/>
      <c r="K180" s="53"/>
      <c r="L180" s="55"/>
      <c r="M180" s="55"/>
      <c r="N180" s="54" t="str">
        <f t="shared" si="3"/>
        <v/>
      </c>
    </row>
    <row r="181" spans="1:14" x14ac:dyDescent="0.25">
      <c r="A181" s="63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4" t="str">
        <f t="shared" si="3"/>
        <v/>
      </c>
    </row>
    <row r="182" spans="1:14" x14ac:dyDescent="0.25">
      <c r="A182" s="63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4" t="str">
        <f t="shared" si="3"/>
        <v/>
      </c>
    </row>
    <row r="183" spans="1:14" x14ac:dyDescent="0.25">
      <c r="A183" s="63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4" t="str">
        <f t="shared" si="3"/>
        <v/>
      </c>
    </row>
    <row r="184" spans="1:14" x14ac:dyDescent="0.25">
      <c r="A184" s="63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4" t="str">
        <f t="shared" si="3"/>
        <v/>
      </c>
    </row>
    <row r="185" spans="1:14" x14ac:dyDescent="0.25">
      <c r="A185" s="63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4" t="str">
        <f t="shared" si="3"/>
        <v/>
      </c>
    </row>
    <row r="186" spans="1:14" x14ac:dyDescent="0.25">
      <c r="A186" s="63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4" t="str">
        <f t="shared" si="3"/>
        <v/>
      </c>
    </row>
    <row r="187" spans="1:14" x14ac:dyDescent="0.25">
      <c r="A187" s="63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4" t="str">
        <f t="shared" si="3"/>
        <v/>
      </c>
    </row>
    <row r="188" spans="1:14" x14ac:dyDescent="0.25">
      <c r="A188" s="63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4" t="str">
        <f t="shared" si="3"/>
        <v/>
      </c>
    </row>
    <row r="189" spans="1:14" x14ac:dyDescent="0.25">
      <c r="A189" s="63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4" t="str">
        <f t="shared" si="3"/>
        <v/>
      </c>
    </row>
    <row r="190" spans="1:14" x14ac:dyDescent="0.25">
      <c r="A190" s="63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4" t="str">
        <f t="shared" si="3"/>
        <v/>
      </c>
    </row>
    <row r="191" spans="1:14" x14ac:dyDescent="0.25">
      <c r="A191" s="63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4" t="str">
        <f t="shared" si="3"/>
        <v/>
      </c>
    </row>
    <row r="192" spans="1:14" x14ac:dyDescent="0.25">
      <c r="A192" s="63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4" t="str">
        <f t="shared" si="3"/>
        <v/>
      </c>
    </row>
    <row r="193" spans="1:14" x14ac:dyDescent="0.25">
      <c r="A193" s="63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4" t="str">
        <f t="shared" si="3"/>
        <v/>
      </c>
    </row>
    <row r="194" spans="1:14" x14ac:dyDescent="0.25">
      <c r="A194" s="63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4" t="str">
        <f t="shared" si="3"/>
        <v/>
      </c>
    </row>
    <row r="195" spans="1:14" x14ac:dyDescent="0.25">
      <c r="A195" s="63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4" t="str">
        <f t="shared" si="3"/>
        <v/>
      </c>
    </row>
    <row r="196" spans="1:14" x14ac:dyDescent="0.25">
      <c r="A196" s="63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4" t="str">
        <f t="shared" si="3"/>
        <v/>
      </c>
    </row>
    <row r="197" spans="1:14" x14ac:dyDescent="0.25">
      <c r="A197" s="63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4" t="str">
        <f t="shared" si="3"/>
        <v/>
      </c>
    </row>
    <row r="198" spans="1:14" x14ac:dyDescent="0.25">
      <c r="A198" s="63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4" t="str">
        <f t="shared" si="3"/>
        <v/>
      </c>
    </row>
    <row r="199" spans="1:14" x14ac:dyDescent="0.25">
      <c r="A199" s="63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4" t="str">
        <f t="shared" si="3"/>
        <v/>
      </c>
    </row>
    <row r="200" spans="1:14" x14ac:dyDescent="0.25">
      <c r="A200" s="63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4" t="str">
        <f t="shared" si="3"/>
        <v/>
      </c>
    </row>
    <row r="201" spans="1:14" ht="15.75" thickBot="1" x14ac:dyDescent="0.3">
      <c r="A201" s="63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4" t="str">
        <f t="shared" si="3"/>
        <v/>
      </c>
    </row>
    <row r="202" spans="1:14" ht="15.75" thickBot="1" x14ac:dyDescent="0.3">
      <c r="L202" s="77" t="s">
        <v>17</v>
      </c>
      <c r="M202" s="78"/>
      <c r="N202" s="58">
        <f>SUMIF(N157:N201,"&gt;0")</f>
        <v>0</v>
      </c>
    </row>
    <row r="203" spans="1:14" ht="15.75" thickBot="1" x14ac:dyDescent="0.3">
      <c r="L203" s="77" t="s">
        <v>18</v>
      </c>
      <c r="M203" s="78"/>
      <c r="N203" s="59">
        <f>COUNTA(A157:A201)</f>
        <v>0</v>
      </c>
    </row>
    <row r="204" spans="1:14" ht="15.75" thickBot="1" x14ac:dyDescent="0.3">
      <c r="L204" s="77" t="s">
        <v>19</v>
      </c>
      <c r="M204" s="79"/>
      <c r="N204" s="60" t="str">
        <f>IF(N203=0,"",ROUND(N202/N203,2))</f>
        <v/>
      </c>
    </row>
    <row r="205" spans="1:14" ht="15.75" x14ac:dyDescent="0.25">
      <c r="A205" s="76" t="str">
        <f>'Front Page'!A14</f>
        <v xml:space="preserve">4 Bedroom Units </v>
      </c>
      <c r="B205" s="76"/>
      <c r="C205" s="76"/>
    </row>
    <row r="206" spans="1:14" x14ac:dyDescent="0.25">
      <c r="A206" s="62" t="s">
        <v>3</v>
      </c>
      <c r="B206" s="51" t="s">
        <v>4</v>
      </c>
      <c r="C206" s="51" t="s">
        <v>5</v>
      </c>
      <c r="D206" s="51" t="s">
        <v>6</v>
      </c>
      <c r="E206" s="51" t="s">
        <v>7</v>
      </c>
      <c r="F206" s="51" t="s">
        <v>8</v>
      </c>
      <c r="G206" s="51" t="s">
        <v>9</v>
      </c>
      <c r="H206" s="51" t="s">
        <v>10</v>
      </c>
      <c r="I206" s="51" t="s">
        <v>11</v>
      </c>
      <c r="J206" s="51" t="s">
        <v>12</v>
      </c>
      <c r="K206" s="51" t="s">
        <v>13</v>
      </c>
      <c r="L206" s="51" t="s">
        <v>14</v>
      </c>
      <c r="M206" s="51" t="s">
        <v>15</v>
      </c>
      <c r="N206" s="52" t="s">
        <v>16</v>
      </c>
    </row>
    <row r="207" spans="1:14" x14ac:dyDescent="0.25">
      <c r="A207" s="63"/>
      <c r="B207" s="53"/>
      <c r="C207" s="55"/>
      <c r="D207" s="53"/>
      <c r="E207" s="53"/>
      <c r="F207" s="55"/>
      <c r="G207" s="53"/>
      <c r="H207" s="53"/>
      <c r="I207" s="53"/>
      <c r="J207" s="53"/>
      <c r="K207" s="53"/>
      <c r="L207" s="55"/>
      <c r="M207" s="55"/>
      <c r="N207" s="54" t="str">
        <f t="shared" ref="N207:N251" si="4">IFERROR(AVERAGE(B207:M207),"")</f>
        <v/>
      </c>
    </row>
    <row r="208" spans="1:14" x14ac:dyDescent="0.25">
      <c r="A208" s="6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5"/>
      <c r="M208" s="55"/>
      <c r="N208" s="54" t="str">
        <f t="shared" si="4"/>
        <v/>
      </c>
    </row>
    <row r="209" spans="1:14" x14ac:dyDescent="0.25">
      <c r="A209" s="63"/>
      <c r="B209" s="53"/>
      <c r="C209" s="55"/>
      <c r="D209" s="53"/>
      <c r="E209" s="53"/>
      <c r="F209" s="53"/>
      <c r="G209" s="53"/>
      <c r="H209" s="53"/>
      <c r="I209" s="53"/>
      <c r="J209" s="53"/>
      <c r="K209" s="53"/>
      <c r="L209" s="55"/>
      <c r="M209" s="55"/>
      <c r="N209" s="54" t="str">
        <f t="shared" si="4"/>
        <v/>
      </c>
    </row>
    <row r="210" spans="1:14" x14ac:dyDescent="0.25">
      <c r="A210" s="63"/>
      <c r="B210" s="53"/>
      <c r="C210" s="55"/>
      <c r="D210" s="55"/>
      <c r="E210" s="53"/>
      <c r="F210" s="53"/>
      <c r="G210" s="53"/>
      <c r="H210" s="55"/>
      <c r="I210" s="53"/>
      <c r="J210" s="53"/>
      <c r="K210" s="53"/>
      <c r="L210" s="55"/>
      <c r="M210" s="55"/>
      <c r="N210" s="54" t="str">
        <f t="shared" si="4"/>
        <v/>
      </c>
    </row>
    <row r="211" spans="1:14" x14ac:dyDescent="0.25">
      <c r="A211" s="63"/>
      <c r="B211" s="53"/>
      <c r="C211" s="53"/>
      <c r="D211" s="53"/>
      <c r="E211" s="53"/>
      <c r="F211" s="55"/>
      <c r="G211" s="53"/>
      <c r="H211" s="53"/>
      <c r="I211" s="53"/>
      <c r="J211" s="53"/>
      <c r="K211" s="53"/>
      <c r="L211" s="55"/>
      <c r="M211" s="55"/>
      <c r="N211" s="54" t="str">
        <f t="shared" si="4"/>
        <v/>
      </c>
    </row>
    <row r="212" spans="1:14" x14ac:dyDescent="0.25">
      <c r="A212" s="63"/>
      <c r="B212" s="53"/>
      <c r="C212" s="53"/>
      <c r="D212" s="53"/>
      <c r="E212" s="55"/>
      <c r="F212" s="53"/>
      <c r="G212" s="53"/>
      <c r="H212" s="53"/>
      <c r="I212" s="53"/>
      <c r="J212" s="53"/>
      <c r="K212" s="53"/>
      <c r="L212" s="55"/>
      <c r="M212" s="55"/>
      <c r="N212" s="54" t="str">
        <f t="shared" si="4"/>
        <v/>
      </c>
    </row>
    <row r="213" spans="1:14" x14ac:dyDescent="0.25">
      <c r="A213" s="63"/>
      <c r="B213" s="55"/>
      <c r="C213" s="53"/>
      <c r="D213" s="55"/>
      <c r="E213" s="53"/>
      <c r="F213" s="53"/>
      <c r="G213" s="55"/>
      <c r="H213" s="55"/>
      <c r="I213" s="55"/>
      <c r="J213" s="53"/>
      <c r="K213" s="53"/>
      <c r="L213" s="55"/>
      <c r="M213" s="55"/>
      <c r="N213" s="54" t="str">
        <f t="shared" si="4"/>
        <v/>
      </c>
    </row>
    <row r="214" spans="1:14" x14ac:dyDescent="0.25">
      <c r="A214" s="6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5"/>
      <c r="M214" s="55"/>
      <c r="N214" s="54" t="str">
        <f t="shared" si="4"/>
        <v/>
      </c>
    </row>
    <row r="215" spans="1:14" x14ac:dyDescent="0.25">
      <c r="A215" s="6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5"/>
      <c r="M215" s="55"/>
      <c r="N215" s="54" t="str">
        <f t="shared" si="4"/>
        <v/>
      </c>
    </row>
    <row r="216" spans="1:14" x14ac:dyDescent="0.25">
      <c r="A216" s="63"/>
      <c r="B216" s="53"/>
      <c r="C216" s="53"/>
      <c r="D216" s="53"/>
      <c r="E216" s="55"/>
      <c r="F216" s="53"/>
      <c r="G216" s="53"/>
      <c r="H216" s="53"/>
      <c r="I216" s="53"/>
      <c r="J216" s="53"/>
      <c r="K216" s="53"/>
      <c r="L216" s="55"/>
      <c r="M216" s="55"/>
      <c r="N216" s="54" t="str">
        <f t="shared" si="4"/>
        <v/>
      </c>
    </row>
    <row r="217" spans="1:14" x14ac:dyDescent="0.25">
      <c r="A217" s="63"/>
      <c r="B217" s="53"/>
      <c r="C217" s="53"/>
      <c r="D217" s="53"/>
      <c r="E217" s="53"/>
      <c r="F217" s="53"/>
      <c r="G217" s="55"/>
      <c r="H217" s="55"/>
      <c r="I217" s="53"/>
      <c r="J217" s="53"/>
      <c r="K217" s="53"/>
      <c r="L217" s="55"/>
      <c r="M217" s="55"/>
      <c r="N217" s="54" t="str">
        <f t="shared" si="4"/>
        <v/>
      </c>
    </row>
    <row r="218" spans="1:14" x14ac:dyDescent="0.25">
      <c r="A218" s="63"/>
      <c r="B218" s="55"/>
      <c r="C218" s="53"/>
      <c r="D218" s="53"/>
      <c r="E218" s="53"/>
      <c r="F218" s="53"/>
      <c r="G218" s="53"/>
      <c r="H218" s="53"/>
      <c r="I218" s="53"/>
      <c r="J218" s="53"/>
      <c r="K218" s="53"/>
      <c r="L218" s="55"/>
      <c r="M218" s="55"/>
      <c r="N218" s="54" t="str">
        <f t="shared" si="4"/>
        <v/>
      </c>
    </row>
    <row r="219" spans="1:14" x14ac:dyDescent="0.25">
      <c r="A219" s="63"/>
      <c r="B219" s="53"/>
      <c r="C219" s="53"/>
      <c r="D219" s="53"/>
      <c r="E219" s="53"/>
      <c r="F219" s="53"/>
      <c r="G219" s="55"/>
      <c r="H219" s="53"/>
      <c r="I219" s="53"/>
      <c r="J219" s="53"/>
      <c r="K219" s="53"/>
      <c r="L219" s="55"/>
      <c r="M219" s="55"/>
      <c r="N219" s="54" t="str">
        <f t="shared" si="4"/>
        <v/>
      </c>
    </row>
    <row r="220" spans="1:14" x14ac:dyDescent="0.25">
      <c r="A220" s="63"/>
      <c r="B220" s="53"/>
      <c r="C220" s="53"/>
      <c r="D220" s="53"/>
      <c r="E220" s="53"/>
      <c r="F220" s="55"/>
      <c r="G220" s="55"/>
      <c r="H220" s="53"/>
      <c r="I220" s="53"/>
      <c r="J220" s="53"/>
      <c r="K220" s="53"/>
      <c r="L220" s="55"/>
      <c r="M220" s="55"/>
      <c r="N220" s="54" t="str">
        <f t="shared" si="4"/>
        <v/>
      </c>
    </row>
    <row r="221" spans="1:14" x14ac:dyDescent="0.25">
      <c r="A221" s="6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5"/>
      <c r="M221" s="55"/>
      <c r="N221" s="54" t="str">
        <f t="shared" si="4"/>
        <v/>
      </c>
    </row>
    <row r="222" spans="1:14" x14ac:dyDescent="0.25">
      <c r="A222" s="6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5"/>
      <c r="M222" s="55"/>
      <c r="N222" s="54" t="str">
        <f t="shared" si="4"/>
        <v/>
      </c>
    </row>
    <row r="223" spans="1:14" x14ac:dyDescent="0.25">
      <c r="A223" s="63"/>
      <c r="B223" s="53"/>
      <c r="C223" s="53"/>
      <c r="D223" s="55"/>
      <c r="E223" s="53"/>
      <c r="F223" s="53"/>
      <c r="G223" s="55"/>
      <c r="H223" s="53"/>
      <c r="I223" s="55"/>
      <c r="J223" s="53"/>
      <c r="K223" s="53"/>
      <c r="L223" s="55"/>
      <c r="M223" s="55"/>
      <c r="N223" s="54" t="str">
        <f t="shared" si="4"/>
        <v/>
      </c>
    </row>
    <row r="224" spans="1:14" x14ac:dyDescent="0.25">
      <c r="A224" s="63"/>
      <c r="B224" s="53"/>
      <c r="C224" s="53"/>
      <c r="D224" s="53"/>
      <c r="E224" s="53"/>
      <c r="F224" s="53"/>
      <c r="G224" s="53"/>
      <c r="H224" s="53"/>
      <c r="I224" s="53"/>
      <c r="J224" s="53"/>
      <c r="K224" s="55"/>
      <c r="L224" s="55"/>
      <c r="M224" s="55"/>
      <c r="N224" s="54" t="str">
        <f t="shared" si="4"/>
        <v/>
      </c>
    </row>
    <row r="225" spans="1:14" x14ac:dyDescent="0.25">
      <c r="A225" s="6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5"/>
      <c r="M225" s="55"/>
      <c r="N225" s="54" t="str">
        <f t="shared" si="4"/>
        <v/>
      </c>
    </row>
    <row r="226" spans="1:14" x14ac:dyDescent="0.25">
      <c r="A226" s="63"/>
      <c r="B226" s="53"/>
      <c r="C226" s="53"/>
      <c r="D226" s="53"/>
      <c r="E226" s="53"/>
      <c r="F226" s="53"/>
      <c r="G226" s="53"/>
      <c r="H226" s="55"/>
      <c r="I226" s="53"/>
      <c r="J226" s="55"/>
      <c r="K226" s="53"/>
      <c r="L226" s="55"/>
      <c r="M226" s="55"/>
      <c r="N226" s="54" t="str">
        <f t="shared" si="4"/>
        <v/>
      </c>
    </row>
    <row r="227" spans="1:14" x14ac:dyDescent="0.25">
      <c r="A227" s="63"/>
      <c r="B227" s="53"/>
      <c r="C227" s="53"/>
      <c r="D227" s="53"/>
      <c r="E227" s="53"/>
      <c r="F227" s="55"/>
      <c r="G227" s="53"/>
      <c r="H227" s="53"/>
      <c r="I227" s="55"/>
      <c r="J227" s="55"/>
      <c r="K227" s="53"/>
      <c r="L227" s="55"/>
      <c r="M227" s="55"/>
      <c r="N227" s="54" t="str">
        <f t="shared" si="4"/>
        <v/>
      </c>
    </row>
    <row r="228" spans="1:14" x14ac:dyDescent="0.25">
      <c r="A228" s="63"/>
      <c r="B228" s="53"/>
      <c r="C228" s="55"/>
      <c r="D228" s="53"/>
      <c r="E228" s="53"/>
      <c r="F228" s="53"/>
      <c r="G228" s="53"/>
      <c r="H228" s="55"/>
      <c r="I228" s="53"/>
      <c r="J228" s="55"/>
      <c r="K228" s="53"/>
      <c r="L228" s="55"/>
      <c r="M228" s="55"/>
      <c r="N228" s="54" t="str">
        <f t="shared" si="4"/>
        <v/>
      </c>
    </row>
    <row r="229" spans="1:14" x14ac:dyDescent="0.25">
      <c r="A229" s="63"/>
      <c r="B229" s="53"/>
      <c r="C229" s="53"/>
      <c r="D229" s="55"/>
      <c r="E229" s="53"/>
      <c r="F229" s="53"/>
      <c r="G229" s="53"/>
      <c r="H229" s="53"/>
      <c r="I229" s="55"/>
      <c r="J229" s="53"/>
      <c r="K229" s="55"/>
      <c r="L229" s="55"/>
      <c r="M229" s="55"/>
      <c r="N229" s="54" t="str">
        <f t="shared" si="4"/>
        <v/>
      </c>
    </row>
    <row r="230" spans="1:14" x14ac:dyDescent="0.25">
      <c r="A230" s="63"/>
      <c r="B230" s="53"/>
      <c r="C230" s="53"/>
      <c r="D230" s="53"/>
      <c r="E230" s="53"/>
      <c r="F230" s="53"/>
      <c r="G230" s="53"/>
      <c r="H230" s="55"/>
      <c r="I230" s="53"/>
      <c r="J230" s="55"/>
      <c r="K230" s="53"/>
      <c r="L230" s="55"/>
      <c r="M230" s="55"/>
      <c r="N230" s="54" t="str">
        <f t="shared" si="4"/>
        <v/>
      </c>
    </row>
    <row r="231" spans="1:14" x14ac:dyDescent="0.25">
      <c r="A231" s="63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4" t="str">
        <f t="shared" si="4"/>
        <v/>
      </c>
    </row>
    <row r="232" spans="1:14" x14ac:dyDescent="0.25">
      <c r="A232" s="63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4" t="str">
        <f t="shared" si="4"/>
        <v/>
      </c>
    </row>
    <row r="233" spans="1:14" x14ac:dyDescent="0.25">
      <c r="A233" s="63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4" t="str">
        <f t="shared" si="4"/>
        <v/>
      </c>
    </row>
    <row r="234" spans="1:14" x14ac:dyDescent="0.25">
      <c r="A234" s="63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4" t="str">
        <f t="shared" si="4"/>
        <v/>
      </c>
    </row>
    <row r="235" spans="1:14" x14ac:dyDescent="0.25">
      <c r="A235" s="63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4" t="str">
        <f t="shared" si="4"/>
        <v/>
      </c>
    </row>
    <row r="236" spans="1:14" x14ac:dyDescent="0.25">
      <c r="A236" s="63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4" t="str">
        <f t="shared" si="4"/>
        <v/>
      </c>
    </row>
    <row r="237" spans="1:14" x14ac:dyDescent="0.25">
      <c r="A237" s="63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4" t="str">
        <f t="shared" si="4"/>
        <v/>
      </c>
    </row>
    <row r="238" spans="1:14" x14ac:dyDescent="0.25">
      <c r="A238" s="63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4" t="str">
        <f t="shared" si="4"/>
        <v/>
      </c>
    </row>
    <row r="239" spans="1:14" x14ac:dyDescent="0.25">
      <c r="A239" s="63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4" t="str">
        <f t="shared" si="4"/>
        <v/>
      </c>
    </row>
    <row r="240" spans="1:14" x14ac:dyDescent="0.25">
      <c r="A240" s="63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4" t="str">
        <f t="shared" si="4"/>
        <v/>
      </c>
    </row>
    <row r="241" spans="1:14" x14ac:dyDescent="0.25">
      <c r="A241" s="63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4" t="str">
        <f t="shared" si="4"/>
        <v/>
      </c>
    </row>
    <row r="242" spans="1:14" x14ac:dyDescent="0.25">
      <c r="A242" s="63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4" t="str">
        <f t="shared" si="4"/>
        <v/>
      </c>
    </row>
    <row r="243" spans="1:14" x14ac:dyDescent="0.25">
      <c r="A243" s="63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4" t="str">
        <f t="shared" si="4"/>
        <v/>
      </c>
    </row>
    <row r="244" spans="1:14" x14ac:dyDescent="0.25">
      <c r="A244" s="63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4" t="str">
        <f t="shared" si="4"/>
        <v/>
      </c>
    </row>
    <row r="245" spans="1:14" x14ac:dyDescent="0.25">
      <c r="A245" s="63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4" t="str">
        <f t="shared" si="4"/>
        <v/>
      </c>
    </row>
    <row r="246" spans="1:14" x14ac:dyDescent="0.25">
      <c r="A246" s="63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4" t="str">
        <f t="shared" si="4"/>
        <v/>
      </c>
    </row>
    <row r="247" spans="1:14" x14ac:dyDescent="0.25">
      <c r="A247" s="63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4" t="str">
        <f t="shared" si="4"/>
        <v/>
      </c>
    </row>
    <row r="248" spans="1:14" x14ac:dyDescent="0.25">
      <c r="A248" s="63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4" t="str">
        <f t="shared" si="4"/>
        <v/>
      </c>
    </row>
    <row r="249" spans="1:14" x14ac:dyDescent="0.25">
      <c r="A249" s="63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4" t="str">
        <f t="shared" si="4"/>
        <v/>
      </c>
    </row>
    <row r="250" spans="1:14" x14ac:dyDescent="0.25">
      <c r="A250" s="63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4" t="str">
        <f t="shared" si="4"/>
        <v/>
      </c>
    </row>
    <row r="251" spans="1:14" ht="15.75" thickBot="1" x14ac:dyDescent="0.3">
      <c r="A251" s="63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4" t="str">
        <f t="shared" si="4"/>
        <v/>
      </c>
    </row>
    <row r="252" spans="1:14" ht="15.75" thickBot="1" x14ac:dyDescent="0.3">
      <c r="L252" s="77" t="s">
        <v>17</v>
      </c>
      <c r="M252" s="78"/>
      <c r="N252" s="58">
        <f>SUMIF(N207:N251,"&gt;0")</f>
        <v>0</v>
      </c>
    </row>
    <row r="253" spans="1:14" ht="15.75" thickBot="1" x14ac:dyDescent="0.3">
      <c r="L253" s="77" t="s">
        <v>18</v>
      </c>
      <c r="M253" s="78"/>
      <c r="N253" s="59">
        <f>COUNTA(A207:A251)</f>
        <v>0</v>
      </c>
    </row>
    <row r="254" spans="1:14" ht="15.75" thickBot="1" x14ac:dyDescent="0.3">
      <c r="L254" s="77" t="s">
        <v>19</v>
      </c>
      <c r="M254" s="79"/>
      <c r="N254" s="60" t="str">
        <f>IF(N253=0,"",ROUND(N252/N253,2))</f>
        <v/>
      </c>
    </row>
    <row r="255" spans="1:14" ht="15.75" x14ac:dyDescent="0.25">
      <c r="A255" s="76" t="str">
        <f>'Front Page'!A15</f>
        <v xml:space="preserve">5 Bedroom Units </v>
      </c>
      <c r="B255" s="76"/>
      <c r="C255" s="76"/>
    </row>
    <row r="256" spans="1:14" x14ac:dyDescent="0.25">
      <c r="A256" s="62" t="s">
        <v>3</v>
      </c>
      <c r="B256" s="51" t="s">
        <v>4</v>
      </c>
      <c r="C256" s="51" t="s">
        <v>5</v>
      </c>
      <c r="D256" s="51" t="s">
        <v>6</v>
      </c>
      <c r="E256" s="51" t="s">
        <v>7</v>
      </c>
      <c r="F256" s="51" t="s">
        <v>8</v>
      </c>
      <c r="G256" s="51" t="s">
        <v>9</v>
      </c>
      <c r="H256" s="51" t="s">
        <v>10</v>
      </c>
      <c r="I256" s="51" t="s">
        <v>11</v>
      </c>
      <c r="J256" s="51" t="s">
        <v>12</v>
      </c>
      <c r="K256" s="51" t="s">
        <v>13</v>
      </c>
      <c r="L256" s="51" t="s">
        <v>14</v>
      </c>
      <c r="M256" s="51" t="s">
        <v>15</v>
      </c>
      <c r="N256" s="52" t="s">
        <v>16</v>
      </c>
    </row>
    <row r="257" spans="1:14" x14ac:dyDescent="0.25">
      <c r="A257" s="63"/>
      <c r="B257" s="53"/>
      <c r="C257" s="55"/>
      <c r="D257" s="53"/>
      <c r="E257" s="53"/>
      <c r="F257" s="55"/>
      <c r="G257" s="53"/>
      <c r="H257" s="53"/>
      <c r="I257" s="53"/>
      <c r="J257" s="53"/>
      <c r="K257" s="53"/>
      <c r="L257" s="55"/>
      <c r="M257" s="55"/>
      <c r="N257" s="54" t="str">
        <f t="shared" ref="N257:N301" si="5">IFERROR(AVERAGE(B257:M257),"")</f>
        <v/>
      </c>
    </row>
    <row r="258" spans="1:14" x14ac:dyDescent="0.25">
      <c r="A258" s="6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5"/>
      <c r="M258" s="55"/>
      <c r="N258" s="54" t="str">
        <f t="shared" si="5"/>
        <v/>
      </c>
    </row>
    <row r="259" spans="1:14" x14ac:dyDescent="0.25">
      <c r="A259" s="63"/>
      <c r="B259" s="53"/>
      <c r="C259" s="55"/>
      <c r="D259" s="53"/>
      <c r="E259" s="53"/>
      <c r="F259" s="53"/>
      <c r="G259" s="53"/>
      <c r="H259" s="53"/>
      <c r="I259" s="53"/>
      <c r="J259" s="53"/>
      <c r="K259" s="53"/>
      <c r="L259" s="55"/>
      <c r="M259" s="55"/>
      <c r="N259" s="54" t="str">
        <f t="shared" si="5"/>
        <v/>
      </c>
    </row>
    <row r="260" spans="1:14" x14ac:dyDescent="0.25">
      <c r="A260" s="63"/>
      <c r="B260" s="53"/>
      <c r="C260" s="55"/>
      <c r="D260" s="55"/>
      <c r="E260" s="53"/>
      <c r="F260" s="53"/>
      <c r="G260" s="53"/>
      <c r="H260" s="55"/>
      <c r="I260" s="53"/>
      <c r="J260" s="53"/>
      <c r="K260" s="53"/>
      <c r="L260" s="55"/>
      <c r="M260" s="55"/>
      <c r="N260" s="54" t="str">
        <f t="shared" si="5"/>
        <v/>
      </c>
    </row>
    <row r="261" spans="1:14" x14ac:dyDescent="0.25">
      <c r="A261" s="63"/>
      <c r="B261" s="53"/>
      <c r="C261" s="53"/>
      <c r="D261" s="53"/>
      <c r="E261" s="53"/>
      <c r="F261" s="55"/>
      <c r="G261" s="53"/>
      <c r="H261" s="53"/>
      <c r="I261" s="53"/>
      <c r="J261" s="53"/>
      <c r="K261" s="53"/>
      <c r="L261" s="55"/>
      <c r="M261" s="55"/>
      <c r="N261" s="54" t="str">
        <f t="shared" si="5"/>
        <v/>
      </c>
    </row>
    <row r="262" spans="1:14" x14ac:dyDescent="0.25">
      <c r="A262" s="63"/>
      <c r="B262" s="53"/>
      <c r="C262" s="53"/>
      <c r="D262" s="53"/>
      <c r="E262" s="55"/>
      <c r="F262" s="53"/>
      <c r="G262" s="53"/>
      <c r="H262" s="53"/>
      <c r="I262" s="53"/>
      <c r="J262" s="53"/>
      <c r="K262" s="53"/>
      <c r="L262" s="55"/>
      <c r="M262" s="55"/>
      <c r="N262" s="54" t="str">
        <f t="shared" si="5"/>
        <v/>
      </c>
    </row>
    <row r="263" spans="1:14" x14ac:dyDescent="0.25">
      <c r="A263" s="63"/>
      <c r="B263" s="55"/>
      <c r="C263" s="53"/>
      <c r="D263" s="55"/>
      <c r="E263" s="53"/>
      <c r="F263" s="53"/>
      <c r="G263" s="55"/>
      <c r="H263" s="55"/>
      <c r="I263" s="55"/>
      <c r="J263" s="53"/>
      <c r="K263" s="53"/>
      <c r="L263" s="55"/>
      <c r="M263" s="55"/>
      <c r="N263" s="54" t="str">
        <f t="shared" si="5"/>
        <v/>
      </c>
    </row>
    <row r="264" spans="1:14" x14ac:dyDescent="0.25">
      <c r="A264" s="6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5"/>
      <c r="M264" s="55"/>
      <c r="N264" s="54" t="str">
        <f t="shared" si="5"/>
        <v/>
      </c>
    </row>
    <row r="265" spans="1:14" x14ac:dyDescent="0.25">
      <c r="A265" s="6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5"/>
      <c r="M265" s="55"/>
      <c r="N265" s="54" t="str">
        <f t="shared" si="5"/>
        <v/>
      </c>
    </row>
    <row r="266" spans="1:14" x14ac:dyDescent="0.25">
      <c r="A266" s="63"/>
      <c r="B266" s="53"/>
      <c r="C266" s="53"/>
      <c r="D266" s="53"/>
      <c r="E266" s="55"/>
      <c r="F266" s="53"/>
      <c r="G266" s="53"/>
      <c r="H266" s="53"/>
      <c r="I266" s="53"/>
      <c r="J266" s="53"/>
      <c r="K266" s="53"/>
      <c r="L266" s="55"/>
      <c r="M266" s="55"/>
      <c r="N266" s="54" t="str">
        <f t="shared" si="5"/>
        <v/>
      </c>
    </row>
    <row r="267" spans="1:14" x14ac:dyDescent="0.25">
      <c r="A267" s="63"/>
      <c r="B267" s="53"/>
      <c r="C267" s="53"/>
      <c r="D267" s="53"/>
      <c r="E267" s="53"/>
      <c r="F267" s="53"/>
      <c r="G267" s="55"/>
      <c r="H267" s="55"/>
      <c r="I267" s="53"/>
      <c r="J267" s="53"/>
      <c r="K267" s="53"/>
      <c r="L267" s="55"/>
      <c r="M267" s="55"/>
      <c r="N267" s="54" t="str">
        <f t="shared" si="5"/>
        <v/>
      </c>
    </row>
    <row r="268" spans="1:14" x14ac:dyDescent="0.25">
      <c r="A268" s="63"/>
      <c r="B268" s="55"/>
      <c r="C268" s="53"/>
      <c r="D268" s="53"/>
      <c r="E268" s="53"/>
      <c r="F268" s="53"/>
      <c r="G268" s="53"/>
      <c r="H268" s="53"/>
      <c r="I268" s="53"/>
      <c r="J268" s="53"/>
      <c r="K268" s="53"/>
      <c r="L268" s="55"/>
      <c r="M268" s="55"/>
      <c r="N268" s="54" t="str">
        <f t="shared" si="5"/>
        <v/>
      </c>
    </row>
    <row r="269" spans="1:14" x14ac:dyDescent="0.25">
      <c r="A269" s="63"/>
      <c r="B269" s="53"/>
      <c r="C269" s="53"/>
      <c r="D269" s="53"/>
      <c r="E269" s="53"/>
      <c r="F269" s="53"/>
      <c r="G269" s="55"/>
      <c r="H269" s="53"/>
      <c r="I269" s="53"/>
      <c r="J269" s="53"/>
      <c r="K269" s="53"/>
      <c r="L269" s="55"/>
      <c r="M269" s="55"/>
      <c r="N269" s="54" t="str">
        <f t="shared" si="5"/>
        <v/>
      </c>
    </row>
    <row r="270" spans="1:14" x14ac:dyDescent="0.25">
      <c r="A270" s="63"/>
      <c r="B270" s="53"/>
      <c r="C270" s="53"/>
      <c r="D270" s="53"/>
      <c r="E270" s="53"/>
      <c r="F270" s="55"/>
      <c r="G270" s="55"/>
      <c r="H270" s="53"/>
      <c r="I270" s="53"/>
      <c r="J270" s="53"/>
      <c r="K270" s="53"/>
      <c r="L270" s="55"/>
      <c r="M270" s="55"/>
      <c r="N270" s="54" t="str">
        <f t="shared" si="5"/>
        <v/>
      </c>
    </row>
    <row r="271" spans="1:14" x14ac:dyDescent="0.25">
      <c r="A271" s="6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5"/>
      <c r="M271" s="55"/>
      <c r="N271" s="54" t="str">
        <f t="shared" si="5"/>
        <v/>
      </c>
    </row>
    <row r="272" spans="1:14" x14ac:dyDescent="0.25">
      <c r="A272" s="6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5"/>
      <c r="M272" s="55"/>
      <c r="N272" s="54" t="str">
        <f t="shared" si="5"/>
        <v/>
      </c>
    </row>
    <row r="273" spans="1:14" x14ac:dyDescent="0.25">
      <c r="A273" s="63"/>
      <c r="B273" s="53"/>
      <c r="C273" s="53"/>
      <c r="D273" s="55"/>
      <c r="E273" s="53"/>
      <c r="F273" s="53"/>
      <c r="G273" s="55"/>
      <c r="H273" s="53"/>
      <c r="I273" s="55"/>
      <c r="J273" s="53"/>
      <c r="K273" s="53"/>
      <c r="L273" s="55"/>
      <c r="M273" s="55"/>
      <c r="N273" s="54" t="str">
        <f t="shared" si="5"/>
        <v/>
      </c>
    </row>
    <row r="274" spans="1:14" x14ac:dyDescent="0.25">
      <c r="A274" s="63"/>
      <c r="B274" s="53"/>
      <c r="C274" s="53"/>
      <c r="D274" s="53"/>
      <c r="E274" s="53"/>
      <c r="F274" s="53"/>
      <c r="G274" s="53"/>
      <c r="H274" s="53"/>
      <c r="I274" s="53"/>
      <c r="J274" s="53"/>
      <c r="K274" s="55"/>
      <c r="L274" s="55"/>
      <c r="M274" s="55"/>
      <c r="N274" s="54" t="str">
        <f t="shared" si="5"/>
        <v/>
      </c>
    </row>
    <row r="275" spans="1:14" x14ac:dyDescent="0.25">
      <c r="A275" s="6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5"/>
      <c r="M275" s="55"/>
      <c r="N275" s="54" t="str">
        <f t="shared" si="5"/>
        <v/>
      </c>
    </row>
    <row r="276" spans="1:14" x14ac:dyDescent="0.25">
      <c r="A276" s="63"/>
      <c r="B276" s="53"/>
      <c r="C276" s="53"/>
      <c r="D276" s="53"/>
      <c r="E276" s="53"/>
      <c r="F276" s="53"/>
      <c r="G276" s="53"/>
      <c r="H276" s="55"/>
      <c r="I276" s="53"/>
      <c r="J276" s="55"/>
      <c r="K276" s="53"/>
      <c r="L276" s="55"/>
      <c r="M276" s="55"/>
      <c r="N276" s="54" t="str">
        <f t="shared" si="5"/>
        <v/>
      </c>
    </row>
    <row r="277" spans="1:14" x14ac:dyDescent="0.25">
      <c r="A277" s="63"/>
      <c r="B277" s="53"/>
      <c r="C277" s="53"/>
      <c r="D277" s="53"/>
      <c r="E277" s="53"/>
      <c r="F277" s="55"/>
      <c r="G277" s="53"/>
      <c r="H277" s="53"/>
      <c r="I277" s="55"/>
      <c r="J277" s="55"/>
      <c r="K277" s="53"/>
      <c r="L277" s="55"/>
      <c r="M277" s="55"/>
      <c r="N277" s="54" t="str">
        <f t="shared" si="5"/>
        <v/>
      </c>
    </row>
    <row r="278" spans="1:14" x14ac:dyDescent="0.25">
      <c r="A278" s="63"/>
      <c r="B278" s="53"/>
      <c r="C278" s="55"/>
      <c r="D278" s="53"/>
      <c r="E278" s="53"/>
      <c r="F278" s="53"/>
      <c r="G278" s="53"/>
      <c r="H278" s="55"/>
      <c r="I278" s="53"/>
      <c r="J278" s="55"/>
      <c r="K278" s="53"/>
      <c r="L278" s="55"/>
      <c r="M278" s="55"/>
      <c r="N278" s="54" t="str">
        <f t="shared" si="5"/>
        <v/>
      </c>
    </row>
    <row r="279" spans="1:14" x14ac:dyDescent="0.25">
      <c r="A279" s="63"/>
      <c r="B279" s="53"/>
      <c r="C279" s="53"/>
      <c r="D279" s="55"/>
      <c r="E279" s="53"/>
      <c r="F279" s="53"/>
      <c r="G279" s="53"/>
      <c r="H279" s="53"/>
      <c r="I279" s="55"/>
      <c r="J279" s="53"/>
      <c r="K279" s="55"/>
      <c r="L279" s="55"/>
      <c r="M279" s="55"/>
      <c r="N279" s="54" t="str">
        <f t="shared" si="5"/>
        <v/>
      </c>
    </row>
    <row r="280" spans="1:14" x14ac:dyDescent="0.25">
      <c r="A280" s="63"/>
      <c r="B280" s="53"/>
      <c r="C280" s="53"/>
      <c r="D280" s="53"/>
      <c r="E280" s="53"/>
      <c r="F280" s="53"/>
      <c r="G280" s="53"/>
      <c r="H280" s="55"/>
      <c r="I280" s="53"/>
      <c r="J280" s="55"/>
      <c r="K280" s="53"/>
      <c r="L280" s="55"/>
      <c r="M280" s="55"/>
      <c r="N280" s="54" t="str">
        <f t="shared" si="5"/>
        <v/>
      </c>
    </row>
    <row r="281" spans="1:14" x14ac:dyDescent="0.25">
      <c r="A281" s="63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4" t="str">
        <f t="shared" si="5"/>
        <v/>
      </c>
    </row>
    <row r="282" spans="1:14" x14ac:dyDescent="0.25">
      <c r="A282" s="63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4" t="str">
        <f t="shared" si="5"/>
        <v/>
      </c>
    </row>
    <row r="283" spans="1:14" x14ac:dyDescent="0.25">
      <c r="A283" s="63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4" t="str">
        <f t="shared" si="5"/>
        <v/>
      </c>
    </row>
    <row r="284" spans="1:14" x14ac:dyDescent="0.25">
      <c r="A284" s="63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4" t="str">
        <f t="shared" si="5"/>
        <v/>
      </c>
    </row>
    <row r="285" spans="1:14" x14ac:dyDescent="0.25">
      <c r="A285" s="63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4" t="str">
        <f t="shared" si="5"/>
        <v/>
      </c>
    </row>
    <row r="286" spans="1:14" x14ac:dyDescent="0.25">
      <c r="A286" s="63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4" t="str">
        <f t="shared" si="5"/>
        <v/>
      </c>
    </row>
    <row r="287" spans="1:14" x14ac:dyDescent="0.25">
      <c r="A287" s="63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4" t="str">
        <f t="shared" si="5"/>
        <v/>
      </c>
    </row>
    <row r="288" spans="1:14" x14ac:dyDescent="0.25">
      <c r="A288" s="63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4" t="str">
        <f t="shared" si="5"/>
        <v/>
      </c>
    </row>
    <row r="289" spans="1:14" x14ac:dyDescent="0.25">
      <c r="A289" s="63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4" t="str">
        <f t="shared" si="5"/>
        <v/>
      </c>
    </row>
    <row r="290" spans="1:14" x14ac:dyDescent="0.25">
      <c r="A290" s="63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4" t="str">
        <f t="shared" si="5"/>
        <v/>
      </c>
    </row>
    <row r="291" spans="1:14" x14ac:dyDescent="0.25">
      <c r="A291" s="63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4" t="str">
        <f t="shared" si="5"/>
        <v/>
      </c>
    </row>
    <row r="292" spans="1:14" x14ac:dyDescent="0.25">
      <c r="A292" s="63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4" t="str">
        <f t="shared" si="5"/>
        <v/>
      </c>
    </row>
    <row r="293" spans="1:14" x14ac:dyDescent="0.25">
      <c r="A293" s="63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4" t="str">
        <f t="shared" si="5"/>
        <v/>
      </c>
    </row>
    <row r="294" spans="1:14" x14ac:dyDescent="0.25">
      <c r="A294" s="63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4" t="str">
        <f t="shared" si="5"/>
        <v/>
      </c>
    </row>
    <row r="295" spans="1:14" x14ac:dyDescent="0.25">
      <c r="A295" s="63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4" t="str">
        <f t="shared" si="5"/>
        <v/>
      </c>
    </row>
    <row r="296" spans="1:14" x14ac:dyDescent="0.25">
      <c r="A296" s="63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4" t="str">
        <f t="shared" si="5"/>
        <v/>
      </c>
    </row>
    <row r="297" spans="1:14" x14ac:dyDescent="0.25">
      <c r="A297" s="63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4" t="str">
        <f t="shared" si="5"/>
        <v/>
      </c>
    </row>
    <row r="298" spans="1:14" x14ac:dyDescent="0.25">
      <c r="A298" s="63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4" t="str">
        <f t="shared" si="5"/>
        <v/>
      </c>
    </row>
    <row r="299" spans="1:14" x14ac:dyDescent="0.25">
      <c r="A299" s="63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4" t="str">
        <f t="shared" si="5"/>
        <v/>
      </c>
    </row>
    <row r="300" spans="1:14" x14ac:dyDescent="0.25">
      <c r="A300" s="63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4" t="str">
        <f t="shared" si="5"/>
        <v/>
      </c>
    </row>
    <row r="301" spans="1:14" ht="15.75" thickBot="1" x14ac:dyDescent="0.3">
      <c r="A301" s="63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4" t="str">
        <f t="shared" si="5"/>
        <v/>
      </c>
    </row>
    <row r="302" spans="1:14" ht="15.75" thickBot="1" x14ac:dyDescent="0.3">
      <c r="L302" s="77" t="s">
        <v>17</v>
      </c>
      <c r="M302" s="78"/>
      <c r="N302" s="58">
        <f>SUMIF(N257:N301,"&gt;0")</f>
        <v>0</v>
      </c>
    </row>
    <row r="303" spans="1:14" ht="15.75" thickBot="1" x14ac:dyDescent="0.3">
      <c r="L303" s="77" t="s">
        <v>18</v>
      </c>
      <c r="M303" s="78"/>
      <c r="N303" s="59">
        <f>COUNTA(A257:A301)</f>
        <v>0</v>
      </c>
    </row>
    <row r="304" spans="1:14" ht="15.75" thickBot="1" x14ac:dyDescent="0.3">
      <c r="L304" s="77" t="s">
        <v>19</v>
      </c>
      <c r="M304" s="79"/>
      <c r="N304" s="60" t="str">
        <f>IF(N303=0,"",ROUND(N302/N303,2))</f>
        <v/>
      </c>
    </row>
  </sheetData>
  <mergeCells count="26">
    <mergeCell ref="L303:M303"/>
    <mergeCell ref="L304:M304"/>
    <mergeCell ref="L252:M252"/>
    <mergeCell ref="L253:M253"/>
    <mergeCell ref="L254:M254"/>
    <mergeCell ref="L302:M302"/>
    <mergeCell ref="A1:N2"/>
    <mergeCell ref="L104:M104"/>
    <mergeCell ref="A105:C105"/>
    <mergeCell ref="L152:M152"/>
    <mergeCell ref="L153:M153"/>
    <mergeCell ref="L53:M53"/>
    <mergeCell ref="L54:M54"/>
    <mergeCell ref="A55:C55"/>
    <mergeCell ref="L102:M102"/>
    <mergeCell ref="L103:M103"/>
    <mergeCell ref="A3:G3"/>
    <mergeCell ref="A205:C205"/>
    <mergeCell ref="A5:C5"/>
    <mergeCell ref="L52:M52"/>
    <mergeCell ref="A255:C255"/>
    <mergeCell ref="A155:C155"/>
    <mergeCell ref="L202:M202"/>
    <mergeCell ref="L203:M203"/>
    <mergeCell ref="L204:M204"/>
    <mergeCell ref="L154:M154"/>
  </mergeCells>
  <printOptions horizontalCentered="1"/>
  <pageMargins left="0.2" right="0.2" top="0.25" bottom="0.25" header="0.3" footer="0.3"/>
  <pageSetup fitToHeight="0" orientation="landscape" r:id="rId1"/>
  <headerFooter>
    <oddFooter>&amp;C&amp;9©2023 Contract Management Services
&amp;G&amp;R&amp;9Rev 0</oddFooter>
  </headerFooter>
  <rowBreaks count="5" manualBreakCount="5">
    <brk id="54" max="13" man="1"/>
    <brk id="104" max="13" man="1"/>
    <brk id="154" max="13" man="1"/>
    <brk id="204" max="13" man="1"/>
    <brk id="254" max="1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6"/>
  <sheetViews>
    <sheetView zoomScaleNormal="100" zoomScaleSheetLayoutView="100" workbookViewId="0">
      <selection activeCell="B4" sqref="B4"/>
    </sheetView>
  </sheetViews>
  <sheetFormatPr defaultRowHeight="15" x14ac:dyDescent="0.25"/>
  <cols>
    <col min="1" max="1" width="9.140625" style="61"/>
    <col min="2" max="2" width="11.7109375" style="47" customWidth="1"/>
    <col min="3" max="14" width="9.140625" style="47"/>
    <col min="15" max="15" width="13.85546875" style="47" customWidth="1"/>
    <col min="16" max="16384" width="9.140625" style="47"/>
  </cols>
  <sheetData>
    <row r="1" spans="1:15" ht="15" customHeight="1" x14ac:dyDescent="0.25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5" x14ac:dyDescent="0.25">
      <c r="A3" s="80">
        <f>'Front Page'!B4</f>
        <v>0</v>
      </c>
      <c r="B3" s="80"/>
      <c r="C3" s="80"/>
      <c r="D3" s="80"/>
      <c r="E3" s="80"/>
      <c r="F3" s="80"/>
      <c r="G3" s="80"/>
    </row>
    <row r="4" spans="1:15" x14ac:dyDescent="0.25">
      <c r="K4" s="64" t="s">
        <v>32</v>
      </c>
      <c r="L4" s="49" t="s">
        <v>33</v>
      </c>
      <c r="M4" s="50">
        <f>'Front Page'!G4</f>
        <v>0</v>
      </c>
      <c r="N4" s="49" t="s">
        <v>34</v>
      </c>
      <c r="O4" s="50">
        <f>'Front Page'!I4</f>
        <v>0</v>
      </c>
    </row>
    <row r="5" spans="1:15" ht="15.75" x14ac:dyDescent="0.25">
      <c r="A5" s="76" t="str">
        <f>'Front Page'!A10</f>
        <v xml:space="preserve">0 Bedroom Units </v>
      </c>
      <c r="B5" s="76"/>
      <c r="C5" s="76"/>
      <c r="D5" s="76"/>
    </row>
    <row r="6" spans="1:15" ht="30" x14ac:dyDescent="0.25">
      <c r="A6" s="62" t="s">
        <v>3</v>
      </c>
      <c r="B6" s="66" t="s">
        <v>24</v>
      </c>
      <c r="C6" s="51" t="s">
        <v>4</v>
      </c>
      <c r="D6" s="51" t="s">
        <v>5</v>
      </c>
      <c r="E6" s="51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11</v>
      </c>
      <c r="K6" s="51" t="s">
        <v>12</v>
      </c>
      <c r="L6" s="51" t="s">
        <v>13</v>
      </c>
      <c r="M6" s="51" t="s">
        <v>14</v>
      </c>
      <c r="N6" s="51" t="s">
        <v>15</v>
      </c>
      <c r="O6" s="52" t="s">
        <v>16</v>
      </c>
    </row>
    <row r="7" spans="1:15" x14ac:dyDescent="0.25">
      <c r="A7" s="63"/>
      <c r="B7" s="67" t="s">
        <v>25</v>
      </c>
      <c r="C7" s="53"/>
      <c r="D7" s="55"/>
      <c r="E7" s="53"/>
      <c r="F7" s="53"/>
      <c r="G7" s="55"/>
      <c r="H7" s="53"/>
      <c r="I7" s="53"/>
      <c r="J7" s="53"/>
      <c r="K7" s="53"/>
      <c r="L7" s="53"/>
      <c r="M7" s="55"/>
      <c r="N7" s="55"/>
      <c r="O7" s="54" t="str">
        <f>IFERROR(AVERAGE(C7:N7),"")</f>
        <v/>
      </c>
    </row>
    <row r="8" spans="1:15" x14ac:dyDescent="0.25">
      <c r="A8" s="63"/>
      <c r="B8" s="67" t="s">
        <v>26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5"/>
      <c r="N8" s="55"/>
      <c r="O8" s="54" t="str">
        <f t="shared" ref="O8:O63" si="0">IFERROR(AVERAGE(C8:N8),"")</f>
        <v/>
      </c>
    </row>
    <row r="9" spans="1:15" x14ac:dyDescent="0.25">
      <c r="A9" s="63"/>
      <c r="B9" s="67" t="s">
        <v>27</v>
      </c>
      <c r="C9" s="53"/>
      <c r="D9" s="55"/>
      <c r="E9" s="53"/>
      <c r="F9" s="53"/>
      <c r="G9" s="53"/>
      <c r="H9" s="53"/>
      <c r="I9" s="53"/>
      <c r="J9" s="53"/>
      <c r="K9" s="53"/>
      <c r="L9" s="53"/>
      <c r="M9" s="55"/>
      <c r="N9" s="55"/>
      <c r="O9" s="54" t="str">
        <f t="shared" si="0"/>
        <v/>
      </c>
    </row>
    <row r="10" spans="1:15" x14ac:dyDescent="0.25">
      <c r="A10" s="63"/>
      <c r="B10" s="67" t="s">
        <v>25</v>
      </c>
      <c r="C10" s="53"/>
      <c r="D10" s="55"/>
      <c r="E10" s="53"/>
      <c r="F10" s="53"/>
      <c r="G10" s="55"/>
      <c r="H10" s="53"/>
      <c r="I10" s="53"/>
      <c r="J10" s="53"/>
      <c r="K10" s="53"/>
      <c r="L10" s="53"/>
      <c r="M10" s="55"/>
      <c r="N10" s="55"/>
      <c r="O10" s="54" t="str">
        <f t="shared" si="0"/>
        <v/>
      </c>
    </row>
    <row r="11" spans="1:15" x14ac:dyDescent="0.25">
      <c r="A11" s="63"/>
      <c r="B11" s="67" t="s">
        <v>26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5"/>
      <c r="N11" s="55"/>
      <c r="O11" s="54" t="str">
        <f t="shared" si="0"/>
        <v/>
      </c>
    </row>
    <row r="12" spans="1:15" x14ac:dyDescent="0.25">
      <c r="A12" s="63"/>
      <c r="B12" s="67" t="s">
        <v>27</v>
      </c>
      <c r="C12" s="53"/>
      <c r="D12" s="55"/>
      <c r="E12" s="53"/>
      <c r="F12" s="53"/>
      <c r="G12" s="53"/>
      <c r="H12" s="53"/>
      <c r="I12" s="53"/>
      <c r="J12" s="53"/>
      <c r="K12" s="53"/>
      <c r="L12" s="53"/>
      <c r="M12" s="55"/>
      <c r="N12" s="55"/>
      <c r="O12" s="54" t="str">
        <f t="shared" si="0"/>
        <v/>
      </c>
    </row>
    <row r="13" spans="1:15" x14ac:dyDescent="0.25">
      <c r="A13" s="63"/>
      <c r="B13" s="67" t="s">
        <v>25</v>
      </c>
      <c r="C13" s="53"/>
      <c r="D13" s="55"/>
      <c r="E13" s="53"/>
      <c r="F13" s="53"/>
      <c r="G13" s="55"/>
      <c r="H13" s="53"/>
      <c r="I13" s="53"/>
      <c r="J13" s="53"/>
      <c r="K13" s="53"/>
      <c r="L13" s="53"/>
      <c r="M13" s="55"/>
      <c r="N13" s="55"/>
      <c r="O13" s="54" t="str">
        <f t="shared" si="0"/>
        <v/>
      </c>
    </row>
    <row r="14" spans="1:15" x14ac:dyDescent="0.25">
      <c r="A14" s="63"/>
      <c r="B14" s="67" t="s">
        <v>26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5"/>
      <c r="N14" s="55"/>
      <c r="O14" s="54" t="str">
        <f t="shared" si="0"/>
        <v/>
      </c>
    </row>
    <row r="15" spans="1:15" x14ac:dyDescent="0.25">
      <c r="A15" s="63"/>
      <c r="B15" s="67" t="s">
        <v>27</v>
      </c>
      <c r="C15" s="53"/>
      <c r="D15" s="55"/>
      <c r="E15" s="53"/>
      <c r="F15" s="53"/>
      <c r="G15" s="53"/>
      <c r="H15" s="53"/>
      <c r="I15" s="53"/>
      <c r="J15" s="53"/>
      <c r="K15" s="53"/>
      <c r="L15" s="53"/>
      <c r="M15" s="55"/>
      <c r="N15" s="55"/>
      <c r="O15" s="54" t="str">
        <f t="shared" si="0"/>
        <v/>
      </c>
    </row>
    <row r="16" spans="1:15" x14ac:dyDescent="0.25">
      <c r="A16" s="63"/>
      <c r="B16" s="67" t="s">
        <v>25</v>
      </c>
      <c r="C16" s="53"/>
      <c r="D16" s="53"/>
      <c r="E16" s="53"/>
      <c r="F16" s="55"/>
      <c r="G16" s="53"/>
      <c r="H16" s="53"/>
      <c r="I16" s="53"/>
      <c r="J16" s="53"/>
      <c r="K16" s="53"/>
      <c r="L16" s="53"/>
      <c r="M16" s="55"/>
      <c r="N16" s="55"/>
      <c r="O16" s="54" t="str">
        <f t="shared" si="0"/>
        <v/>
      </c>
    </row>
    <row r="17" spans="1:15" x14ac:dyDescent="0.25">
      <c r="A17" s="63"/>
      <c r="B17" s="67" t="s">
        <v>26</v>
      </c>
      <c r="C17" s="53"/>
      <c r="D17" s="53"/>
      <c r="E17" s="53"/>
      <c r="F17" s="53"/>
      <c r="G17" s="53"/>
      <c r="H17" s="55"/>
      <c r="I17" s="55"/>
      <c r="J17" s="53"/>
      <c r="K17" s="53"/>
      <c r="L17" s="53"/>
      <c r="M17" s="55"/>
      <c r="N17" s="55"/>
      <c r="O17" s="54" t="str">
        <f t="shared" si="0"/>
        <v/>
      </c>
    </row>
    <row r="18" spans="1:15" x14ac:dyDescent="0.25">
      <c r="A18" s="63"/>
      <c r="B18" s="67" t="s">
        <v>27</v>
      </c>
      <c r="C18" s="55"/>
      <c r="D18" s="53"/>
      <c r="E18" s="53"/>
      <c r="F18" s="53"/>
      <c r="G18" s="53"/>
      <c r="H18" s="53"/>
      <c r="I18" s="53"/>
      <c r="J18" s="53"/>
      <c r="K18" s="53"/>
      <c r="L18" s="53"/>
      <c r="M18" s="55"/>
      <c r="N18" s="55"/>
      <c r="O18" s="54" t="str">
        <f t="shared" si="0"/>
        <v/>
      </c>
    </row>
    <row r="19" spans="1:15" x14ac:dyDescent="0.25">
      <c r="A19" s="63"/>
      <c r="B19" s="67" t="s">
        <v>25</v>
      </c>
      <c r="C19" s="53"/>
      <c r="D19" s="53"/>
      <c r="E19" s="53"/>
      <c r="F19" s="53"/>
      <c r="G19" s="53"/>
      <c r="H19" s="55"/>
      <c r="I19" s="53"/>
      <c r="J19" s="53"/>
      <c r="K19" s="53"/>
      <c r="L19" s="53"/>
      <c r="M19" s="55"/>
      <c r="N19" s="55"/>
      <c r="O19" s="54" t="str">
        <f t="shared" si="0"/>
        <v/>
      </c>
    </row>
    <row r="20" spans="1:15" x14ac:dyDescent="0.25">
      <c r="A20" s="63"/>
      <c r="B20" s="67" t="s">
        <v>26</v>
      </c>
      <c r="C20" s="53"/>
      <c r="D20" s="53"/>
      <c r="E20" s="53"/>
      <c r="F20" s="53"/>
      <c r="G20" s="55"/>
      <c r="H20" s="55"/>
      <c r="I20" s="53"/>
      <c r="J20" s="53"/>
      <c r="K20" s="53"/>
      <c r="L20" s="53"/>
      <c r="M20" s="55"/>
      <c r="N20" s="55"/>
      <c r="O20" s="54" t="str">
        <f t="shared" si="0"/>
        <v/>
      </c>
    </row>
    <row r="21" spans="1:15" x14ac:dyDescent="0.25">
      <c r="A21" s="63"/>
      <c r="B21" s="67" t="s">
        <v>27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5"/>
      <c r="N21" s="55"/>
      <c r="O21" s="54" t="str">
        <f t="shared" si="0"/>
        <v/>
      </c>
    </row>
    <row r="22" spans="1:15" x14ac:dyDescent="0.25">
      <c r="A22" s="63"/>
      <c r="B22" s="67" t="s">
        <v>25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5"/>
      <c r="N22" s="55"/>
      <c r="O22" s="54" t="str">
        <f t="shared" si="0"/>
        <v/>
      </c>
    </row>
    <row r="23" spans="1:15" x14ac:dyDescent="0.25">
      <c r="A23" s="63"/>
      <c r="B23" s="67" t="s">
        <v>26</v>
      </c>
      <c r="C23" s="53"/>
      <c r="D23" s="53"/>
      <c r="E23" s="55"/>
      <c r="F23" s="53"/>
      <c r="G23" s="53"/>
      <c r="H23" s="55"/>
      <c r="I23" s="53"/>
      <c r="J23" s="55"/>
      <c r="K23" s="53"/>
      <c r="L23" s="53"/>
      <c r="M23" s="55"/>
      <c r="N23" s="55"/>
      <c r="O23" s="54" t="str">
        <f t="shared" si="0"/>
        <v/>
      </c>
    </row>
    <row r="24" spans="1:15" x14ac:dyDescent="0.25">
      <c r="A24" s="63"/>
      <c r="B24" s="67" t="s">
        <v>27</v>
      </c>
      <c r="C24" s="53"/>
      <c r="D24" s="53"/>
      <c r="E24" s="53"/>
      <c r="F24" s="53"/>
      <c r="G24" s="53"/>
      <c r="H24" s="53"/>
      <c r="I24" s="53"/>
      <c r="J24" s="53"/>
      <c r="K24" s="53"/>
      <c r="L24" s="55"/>
      <c r="M24" s="55"/>
      <c r="N24" s="55"/>
      <c r="O24" s="54" t="str">
        <f t="shared" si="0"/>
        <v/>
      </c>
    </row>
    <row r="25" spans="1:15" x14ac:dyDescent="0.25">
      <c r="A25" s="63"/>
      <c r="B25" s="67" t="s">
        <v>25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5"/>
      <c r="N25" s="55"/>
      <c r="O25" s="54" t="str">
        <f t="shared" si="0"/>
        <v/>
      </c>
    </row>
    <row r="26" spans="1:15" x14ac:dyDescent="0.25">
      <c r="A26" s="63"/>
      <c r="B26" s="67" t="s">
        <v>26</v>
      </c>
      <c r="C26" s="53"/>
      <c r="D26" s="53"/>
      <c r="E26" s="53"/>
      <c r="F26" s="53"/>
      <c r="G26" s="53"/>
      <c r="H26" s="53"/>
      <c r="I26" s="55"/>
      <c r="J26" s="53"/>
      <c r="K26" s="55"/>
      <c r="L26" s="53"/>
      <c r="M26" s="55"/>
      <c r="N26" s="55"/>
      <c r="O26" s="54" t="str">
        <f t="shared" si="0"/>
        <v/>
      </c>
    </row>
    <row r="27" spans="1:15" x14ac:dyDescent="0.25">
      <c r="A27" s="63"/>
      <c r="B27" s="67" t="s">
        <v>27</v>
      </c>
      <c r="C27" s="53"/>
      <c r="D27" s="53"/>
      <c r="E27" s="53"/>
      <c r="F27" s="53"/>
      <c r="G27" s="55"/>
      <c r="H27" s="53"/>
      <c r="I27" s="53"/>
      <c r="J27" s="55"/>
      <c r="K27" s="55"/>
      <c r="L27" s="53"/>
      <c r="M27" s="55"/>
      <c r="N27" s="55"/>
      <c r="O27" s="54" t="str">
        <f t="shared" si="0"/>
        <v/>
      </c>
    </row>
    <row r="28" spans="1:15" x14ac:dyDescent="0.25">
      <c r="A28" s="63"/>
      <c r="B28" s="67" t="s">
        <v>25</v>
      </c>
      <c r="C28" s="53"/>
      <c r="D28" s="55"/>
      <c r="E28" s="53"/>
      <c r="F28" s="53"/>
      <c r="G28" s="53"/>
      <c r="H28" s="53"/>
      <c r="I28" s="55"/>
      <c r="J28" s="53"/>
      <c r="K28" s="55"/>
      <c r="L28" s="53"/>
      <c r="M28" s="55"/>
      <c r="N28" s="55"/>
      <c r="O28" s="54" t="str">
        <f t="shared" si="0"/>
        <v/>
      </c>
    </row>
    <row r="29" spans="1:15" x14ac:dyDescent="0.25">
      <c r="A29" s="63"/>
      <c r="B29" s="67" t="s">
        <v>26</v>
      </c>
      <c r="C29" s="53"/>
      <c r="D29" s="53"/>
      <c r="E29" s="55"/>
      <c r="F29" s="53"/>
      <c r="G29" s="53"/>
      <c r="H29" s="53"/>
      <c r="I29" s="53"/>
      <c r="J29" s="55"/>
      <c r="K29" s="53"/>
      <c r="L29" s="55"/>
      <c r="M29" s="55"/>
      <c r="N29" s="55"/>
      <c r="O29" s="54" t="str">
        <f t="shared" si="0"/>
        <v/>
      </c>
    </row>
    <row r="30" spans="1:15" x14ac:dyDescent="0.25">
      <c r="A30" s="63"/>
      <c r="B30" s="67" t="s">
        <v>27</v>
      </c>
      <c r="C30" s="53"/>
      <c r="D30" s="53"/>
      <c r="E30" s="53"/>
      <c r="F30" s="53"/>
      <c r="G30" s="53"/>
      <c r="H30" s="53"/>
      <c r="I30" s="55"/>
      <c r="J30" s="53"/>
      <c r="K30" s="55"/>
      <c r="L30" s="53"/>
      <c r="M30" s="55"/>
      <c r="N30" s="55"/>
      <c r="O30" s="54" t="str">
        <f t="shared" si="0"/>
        <v/>
      </c>
    </row>
    <row r="31" spans="1:15" x14ac:dyDescent="0.25">
      <c r="A31" s="63"/>
      <c r="B31" s="67" t="s">
        <v>25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4" t="str">
        <f t="shared" si="0"/>
        <v/>
      </c>
    </row>
    <row r="32" spans="1:15" x14ac:dyDescent="0.25">
      <c r="A32" s="63"/>
      <c r="B32" s="67" t="s">
        <v>26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4" t="str">
        <f t="shared" si="0"/>
        <v/>
      </c>
    </row>
    <row r="33" spans="1:15" x14ac:dyDescent="0.25">
      <c r="A33" s="63"/>
      <c r="B33" s="67" t="s">
        <v>27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4" t="str">
        <f t="shared" si="0"/>
        <v/>
      </c>
    </row>
    <row r="34" spans="1:15" x14ac:dyDescent="0.25">
      <c r="A34" s="63"/>
      <c r="B34" s="67" t="s">
        <v>25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4" t="str">
        <f t="shared" si="0"/>
        <v/>
      </c>
    </row>
    <row r="35" spans="1:15" x14ac:dyDescent="0.25">
      <c r="A35" s="63"/>
      <c r="B35" s="67" t="s">
        <v>26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4" t="str">
        <f t="shared" si="0"/>
        <v/>
      </c>
    </row>
    <row r="36" spans="1:15" x14ac:dyDescent="0.25">
      <c r="A36" s="63"/>
      <c r="B36" s="67" t="s">
        <v>27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4" t="str">
        <f t="shared" si="0"/>
        <v/>
      </c>
    </row>
    <row r="37" spans="1:15" x14ac:dyDescent="0.25">
      <c r="A37" s="63"/>
      <c r="B37" s="67" t="s">
        <v>25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4" t="str">
        <f t="shared" si="0"/>
        <v/>
      </c>
    </row>
    <row r="38" spans="1:15" x14ac:dyDescent="0.25">
      <c r="A38" s="63"/>
      <c r="B38" s="67" t="s">
        <v>26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4" t="str">
        <f t="shared" si="0"/>
        <v/>
      </c>
    </row>
    <row r="39" spans="1:15" x14ac:dyDescent="0.25">
      <c r="A39" s="63"/>
      <c r="B39" s="67" t="s">
        <v>27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4" t="str">
        <f t="shared" si="0"/>
        <v/>
      </c>
    </row>
    <row r="40" spans="1:15" x14ac:dyDescent="0.25">
      <c r="A40" s="63"/>
      <c r="B40" s="67" t="s">
        <v>25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4" t="str">
        <f t="shared" si="0"/>
        <v/>
      </c>
    </row>
    <row r="41" spans="1:15" x14ac:dyDescent="0.25">
      <c r="A41" s="63"/>
      <c r="B41" s="67" t="s">
        <v>26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4" t="str">
        <f t="shared" si="0"/>
        <v/>
      </c>
    </row>
    <row r="42" spans="1:15" x14ac:dyDescent="0.25">
      <c r="A42" s="63"/>
      <c r="B42" s="67" t="s">
        <v>27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4" t="str">
        <f t="shared" si="0"/>
        <v/>
      </c>
    </row>
    <row r="43" spans="1:15" x14ac:dyDescent="0.25">
      <c r="A43" s="63"/>
      <c r="B43" s="67" t="s">
        <v>25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4" t="str">
        <f t="shared" si="0"/>
        <v/>
      </c>
    </row>
    <row r="44" spans="1:15" x14ac:dyDescent="0.25">
      <c r="A44" s="63"/>
      <c r="B44" s="67" t="s">
        <v>26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4" t="str">
        <f t="shared" si="0"/>
        <v/>
      </c>
    </row>
    <row r="45" spans="1:15" x14ac:dyDescent="0.25">
      <c r="A45" s="63"/>
      <c r="B45" s="67" t="s">
        <v>27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4" t="str">
        <f t="shared" si="0"/>
        <v/>
      </c>
    </row>
    <row r="46" spans="1:15" x14ac:dyDescent="0.25">
      <c r="A46" s="63"/>
      <c r="B46" s="67" t="s">
        <v>25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4" t="str">
        <f t="shared" si="0"/>
        <v/>
      </c>
    </row>
    <row r="47" spans="1:15" x14ac:dyDescent="0.25">
      <c r="A47" s="63"/>
      <c r="B47" s="67" t="s">
        <v>26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4" t="str">
        <f t="shared" si="0"/>
        <v/>
      </c>
    </row>
    <row r="48" spans="1:15" x14ac:dyDescent="0.25">
      <c r="A48" s="63"/>
      <c r="B48" s="67" t="s">
        <v>27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4" t="str">
        <f t="shared" si="0"/>
        <v/>
      </c>
    </row>
    <row r="49" spans="1:15" x14ac:dyDescent="0.25">
      <c r="A49" s="63"/>
      <c r="B49" s="67" t="s">
        <v>25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4" t="str">
        <f t="shared" si="0"/>
        <v/>
      </c>
    </row>
    <row r="50" spans="1:15" x14ac:dyDescent="0.25">
      <c r="A50" s="63"/>
      <c r="B50" s="67" t="s">
        <v>26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4" t="str">
        <f t="shared" si="0"/>
        <v/>
      </c>
    </row>
    <row r="51" spans="1:15" x14ac:dyDescent="0.25">
      <c r="A51" s="65"/>
      <c r="B51" s="68" t="s">
        <v>27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4" t="str">
        <f t="shared" si="0"/>
        <v/>
      </c>
    </row>
    <row r="52" spans="1:15" x14ac:dyDescent="0.25">
      <c r="A52" s="63"/>
      <c r="B52" s="67" t="s">
        <v>25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4" t="str">
        <f t="shared" si="0"/>
        <v/>
      </c>
    </row>
    <row r="53" spans="1:15" x14ac:dyDescent="0.25">
      <c r="A53" s="63"/>
      <c r="B53" s="67" t="s">
        <v>26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4" t="str">
        <f t="shared" si="0"/>
        <v/>
      </c>
    </row>
    <row r="54" spans="1:15" x14ac:dyDescent="0.25">
      <c r="A54" s="65"/>
      <c r="B54" s="68" t="s">
        <v>27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4" t="str">
        <f t="shared" si="0"/>
        <v/>
      </c>
    </row>
    <row r="55" spans="1:15" x14ac:dyDescent="0.25">
      <c r="A55" s="63"/>
      <c r="B55" s="67" t="s">
        <v>25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4" t="str">
        <f t="shared" si="0"/>
        <v/>
      </c>
    </row>
    <row r="56" spans="1:15" x14ac:dyDescent="0.25">
      <c r="A56" s="63"/>
      <c r="B56" s="67" t="s">
        <v>26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4" t="str">
        <f t="shared" si="0"/>
        <v/>
      </c>
    </row>
    <row r="57" spans="1:15" x14ac:dyDescent="0.25">
      <c r="A57" s="63"/>
      <c r="B57" s="67" t="s">
        <v>27</v>
      </c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4" t="str">
        <f t="shared" si="0"/>
        <v/>
      </c>
    </row>
    <row r="58" spans="1:15" x14ac:dyDescent="0.25">
      <c r="A58" s="63"/>
      <c r="B58" s="67" t="s">
        <v>25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4" t="str">
        <f t="shared" si="0"/>
        <v/>
      </c>
    </row>
    <row r="59" spans="1:15" x14ac:dyDescent="0.25">
      <c r="A59" s="63"/>
      <c r="B59" s="67" t="s">
        <v>26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4" t="str">
        <f t="shared" si="0"/>
        <v/>
      </c>
    </row>
    <row r="60" spans="1:15" x14ac:dyDescent="0.25">
      <c r="A60" s="63"/>
      <c r="B60" s="67" t="s">
        <v>27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4" t="str">
        <f t="shared" si="0"/>
        <v/>
      </c>
    </row>
    <row r="61" spans="1:15" x14ac:dyDescent="0.25">
      <c r="A61" s="63"/>
      <c r="B61" s="67" t="s">
        <v>25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4" t="str">
        <f t="shared" si="0"/>
        <v/>
      </c>
    </row>
    <row r="62" spans="1:15" x14ac:dyDescent="0.25">
      <c r="A62" s="63"/>
      <c r="B62" s="67" t="s">
        <v>26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4" t="str">
        <f t="shared" si="0"/>
        <v/>
      </c>
    </row>
    <row r="63" spans="1:15" ht="15.75" thickBot="1" x14ac:dyDescent="0.3">
      <c r="A63" s="63"/>
      <c r="B63" s="67" t="s">
        <v>27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4" t="str">
        <f t="shared" si="0"/>
        <v/>
      </c>
    </row>
    <row r="64" spans="1:15" ht="15.75" thickBot="1" x14ac:dyDescent="0.3">
      <c r="M64" s="77" t="s">
        <v>17</v>
      </c>
      <c r="N64" s="78"/>
      <c r="O64" s="58">
        <f>SUMIF(O7:O63,"&gt;0")</f>
        <v>0</v>
      </c>
    </row>
    <row r="65" spans="1:15" ht="15.75" thickBot="1" x14ac:dyDescent="0.3">
      <c r="M65" s="77" t="s">
        <v>18</v>
      </c>
      <c r="N65" s="78"/>
      <c r="O65" s="59">
        <f>COUNTA(A7:A63)</f>
        <v>0</v>
      </c>
    </row>
    <row r="66" spans="1:15" ht="15.75" thickBot="1" x14ac:dyDescent="0.3">
      <c r="M66" s="77" t="s">
        <v>19</v>
      </c>
      <c r="N66" s="79"/>
      <c r="O66" s="60" t="str">
        <f>IF(O65=0,"",ROUND(O64/O65,2))</f>
        <v/>
      </c>
    </row>
    <row r="67" spans="1:15" ht="15.75" x14ac:dyDescent="0.25">
      <c r="A67" s="76" t="str">
        <f>'Front Page'!A11</f>
        <v xml:space="preserve">1 Bedroom Units </v>
      </c>
      <c r="B67" s="76"/>
      <c r="C67" s="76"/>
      <c r="D67" s="76"/>
    </row>
    <row r="68" spans="1:15" ht="30" x14ac:dyDescent="0.25">
      <c r="A68" s="62" t="s">
        <v>3</v>
      </c>
      <c r="B68" s="66" t="s">
        <v>24</v>
      </c>
      <c r="C68" s="51" t="s">
        <v>4</v>
      </c>
      <c r="D68" s="51" t="s">
        <v>5</v>
      </c>
      <c r="E68" s="51" t="s">
        <v>6</v>
      </c>
      <c r="F68" s="51" t="s">
        <v>7</v>
      </c>
      <c r="G68" s="51" t="s">
        <v>8</v>
      </c>
      <c r="H68" s="51" t="s">
        <v>9</v>
      </c>
      <c r="I68" s="51" t="s">
        <v>10</v>
      </c>
      <c r="J68" s="51" t="s">
        <v>11</v>
      </c>
      <c r="K68" s="51" t="s">
        <v>12</v>
      </c>
      <c r="L68" s="51" t="s">
        <v>13</v>
      </c>
      <c r="M68" s="51" t="s">
        <v>14</v>
      </c>
      <c r="N68" s="51" t="s">
        <v>15</v>
      </c>
      <c r="O68" s="52" t="s">
        <v>16</v>
      </c>
    </row>
    <row r="69" spans="1:15" x14ac:dyDescent="0.25">
      <c r="A69" s="63"/>
      <c r="B69" s="67" t="s">
        <v>25</v>
      </c>
      <c r="C69" s="53"/>
      <c r="D69" s="55"/>
      <c r="E69" s="53"/>
      <c r="F69" s="53"/>
      <c r="G69" s="55"/>
      <c r="H69" s="53"/>
      <c r="I69" s="53"/>
      <c r="J69" s="53"/>
      <c r="K69" s="53"/>
      <c r="L69" s="53"/>
      <c r="M69" s="55"/>
      <c r="N69" s="55"/>
      <c r="O69" s="54" t="str">
        <f t="shared" ref="O69:O125" si="1">IFERROR(AVERAGE(C69:N69),"")</f>
        <v/>
      </c>
    </row>
    <row r="70" spans="1:15" x14ac:dyDescent="0.25">
      <c r="A70" s="63"/>
      <c r="B70" s="67" t="s">
        <v>26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5"/>
      <c r="N70" s="55"/>
      <c r="O70" s="54" t="str">
        <f t="shared" si="1"/>
        <v/>
      </c>
    </row>
    <row r="71" spans="1:15" x14ac:dyDescent="0.25">
      <c r="A71" s="63"/>
      <c r="B71" s="67" t="s">
        <v>27</v>
      </c>
      <c r="C71" s="53"/>
      <c r="D71" s="55"/>
      <c r="E71" s="53"/>
      <c r="F71" s="53"/>
      <c r="G71" s="53"/>
      <c r="H71" s="53"/>
      <c r="I71" s="53"/>
      <c r="J71" s="53"/>
      <c r="K71" s="53"/>
      <c r="L71" s="53"/>
      <c r="M71" s="55"/>
      <c r="N71" s="55"/>
      <c r="O71" s="54" t="str">
        <f t="shared" si="1"/>
        <v/>
      </c>
    </row>
    <row r="72" spans="1:15" x14ac:dyDescent="0.25">
      <c r="A72" s="63"/>
      <c r="B72" s="67" t="s">
        <v>25</v>
      </c>
      <c r="C72" s="53"/>
      <c r="D72" s="55"/>
      <c r="E72" s="55"/>
      <c r="F72" s="53"/>
      <c r="G72" s="53"/>
      <c r="H72" s="53"/>
      <c r="I72" s="55"/>
      <c r="J72" s="53"/>
      <c r="K72" s="53"/>
      <c r="L72" s="53"/>
      <c r="M72" s="55"/>
      <c r="N72" s="55"/>
      <c r="O72" s="54" t="str">
        <f t="shared" si="1"/>
        <v/>
      </c>
    </row>
    <row r="73" spans="1:15" x14ac:dyDescent="0.25">
      <c r="A73" s="63"/>
      <c r="B73" s="67" t="s">
        <v>26</v>
      </c>
      <c r="C73" s="53"/>
      <c r="D73" s="53"/>
      <c r="E73" s="53"/>
      <c r="F73" s="53"/>
      <c r="G73" s="55"/>
      <c r="H73" s="53"/>
      <c r="I73" s="53"/>
      <c r="J73" s="53"/>
      <c r="K73" s="53"/>
      <c r="L73" s="53"/>
      <c r="M73" s="55"/>
      <c r="N73" s="55"/>
      <c r="O73" s="54" t="str">
        <f t="shared" si="1"/>
        <v/>
      </c>
    </row>
    <row r="74" spans="1:15" x14ac:dyDescent="0.25">
      <c r="A74" s="63"/>
      <c r="B74" s="67" t="s">
        <v>27</v>
      </c>
      <c r="C74" s="53"/>
      <c r="D74" s="53"/>
      <c r="E74" s="53"/>
      <c r="F74" s="55"/>
      <c r="G74" s="53"/>
      <c r="H74" s="53"/>
      <c r="I74" s="53"/>
      <c r="J74" s="53"/>
      <c r="K74" s="53"/>
      <c r="L74" s="53"/>
      <c r="M74" s="55"/>
      <c r="N74" s="55"/>
      <c r="O74" s="54" t="str">
        <f t="shared" si="1"/>
        <v/>
      </c>
    </row>
    <row r="75" spans="1:15" x14ac:dyDescent="0.25">
      <c r="A75" s="63"/>
      <c r="B75" s="67" t="s">
        <v>25</v>
      </c>
      <c r="C75" s="55"/>
      <c r="D75" s="53"/>
      <c r="E75" s="55"/>
      <c r="F75" s="53"/>
      <c r="G75" s="53"/>
      <c r="H75" s="55"/>
      <c r="I75" s="55"/>
      <c r="J75" s="55"/>
      <c r="K75" s="53"/>
      <c r="L75" s="53"/>
      <c r="M75" s="55"/>
      <c r="N75" s="55"/>
      <c r="O75" s="54" t="str">
        <f t="shared" si="1"/>
        <v/>
      </c>
    </row>
    <row r="76" spans="1:15" x14ac:dyDescent="0.25">
      <c r="A76" s="63"/>
      <c r="B76" s="67" t="s">
        <v>26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5"/>
      <c r="N76" s="55"/>
      <c r="O76" s="54" t="str">
        <f t="shared" si="1"/>
        <v/>
      </c>
    </row>
    <row r="77" spans="1:15" x14ac:dyDescent="0.25">
      <c r="A77" s="63"/>
      <c r="B77" s="67" t="s">
        <v>27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5"/>
      <c r="N77" s="55"/>
      <c r="O77" s="54" t="str">
        <f t="shared" si="1"/>
        <v/>
      </c>
    </row>
    <row r="78" spans="1:15" x14ac:dyDescent="0.25">
      <c r="A78" s="63"/>
      <c r="B78" s="67" t="s">
        <v>25</v>
      </c>
      <c r="C78" s="53"/>
      <c r="D78" s="53"/>
      <c r="E78" s="53"/>
      <c r="F78" s="55"/>
      <c r="G78" s="53"/>
      <c r="H78" s="53"/>
      <c r="I78" s="53"/>
      <c r="J78" s="53"/>
      <c r="K78" s="53"/>
      <c r="L78" s="53"/>
      <c r="M78" s="55"/>
      <c r="N78" s="55"/>
      <c r="O78" s="54" t="str">
        <f t="shared" si="1"/>
        <v/>
      </c>
    </row>
    <row r="79" spans="1:15" x14ac:dyDescent="0.25">
      <c r="A79" s="63"/>
      <c r="B79" s="67" t="s">
        <v>26</v>
      </c>
      <c r="C79" s="53"/>
      <c r="D79" s="53"/>
      <c r="E79" s="53"/>
      <c r="F79" s="53"/>
      <c r="G79" s="53"/>
      <c r="H79" s="55"/>
      <c r="I79" s="55"/>
      <c r="J79" s="53"/>
      <c r="K79" s="53"/>
      <c r="L79" s="53"/>
      <c r="M79" s="55"/>
      <c r="N79" s="55"/>
      <c r="O79" s="54" t="str">
        <f t="shared" si="1"/>
        <v/>
      </c>
    </row>
    <row r="80" spans="1:15" x14ac:dyDescent="0.25">
      <c r="A80" s="63"/>
      <c r="B80" s="67" t="s">
        <v>27</v>
      </c>
      <c r="C80" s="55"/>
      <c r="D80" s="53"/>
      <c r="E80" s="53"/>
      <c r="F80" s="53"/>
      <c r="G80" s="53"/>
      <c r="H80" s="53"/>
      <c r="I80" s="53"/>
      <c r="J80" s="53"/>
      <c r="K80" s="53"/>
      <c r="L80" s="53"/>
      <c r="M80" s="55"/>
      <c r="N80" s="55"/>
      <c r="O80" s="54" t="str">
        <f t="shared" si="1"/>
        <v/>
      </c>
    </row>
    <row r="81" spans="1:15" x14ac:dyDescent="0.25">
      <c r="A81" s="63"/>
      <c r="B81" s="67" t="s">
        <v>25</v>
      </c>
      <c r="C81" s="53"/>
      <c r="D81" s="53"/>
      <c r="E81" s="53"/>
      <c r="F81" s="53"/>
      <c r="G81" s="53"/>
      <c r="H81" s="55"/>
      <c r="I81" s="53"/>
      <c r="J81" s="53"/>
      <c r="K81" s="53"/>
      <c r="L81" s="53"/>
      <c r="M81" s="55"/>
      <c r="N81" s="55"/>
      <c r="O81" s="54" t="str">
        <f t="shared" si="1"/>
        <v/>
      </c>
    </row>
    <row r="82" spans="1:15" x14ac:dyDescent="0.25">
      <c r="A82" s="63"/>
      <c r="B82" s="67" t="s">
        <v>26</v>
      </c>
      <c r="C82" s="53"/>
      <c r="D82" s="53"/>
      <c r="E82" s="53"/>
      <c r="F82" s="53"/>
      <c r="G82" s="55"/>
      <c r="H82" s="55"/>
      <c r="I82" s="53"/>
      <c r="J82" s="53"/>
      <c r="K82" s="53"/>
      <c r="L82" s="53"/>
      <c r="M82" s="55"/>
      <c r="N82" s="55"/>
      <c r="O82" s="54" t="str">
        <f t="shared" si="1"/>
        <v/>
      </c>
    </row>
    <row r="83" spans="1:15" x14ac:dyDescent="0.25">
      <c r="A83" s="63"/>
      <c r="B83" s="67" t="s">
        <v>27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5"/>
      <c r="N83" s="55"/>
      <c r="O83" s="54" t="str">
        <f t="shared" si="1"/>
        <v/>
      </c>
    </row>
    <row r="84" spans="1:15" x14ac:dyDescent="0.25">
      <c r="A84" s="63"/>
      <c r="B84" s="67" t="s">
        <v>25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5"/>
      <c r="N84" s="55"/>
      <c r="O84" s="54" t="str">
        <f t="shared" si="1"/>
        <v/>
      </c>
    </row>
    <row r="85" spans="1:15" x14ac:dyDescent="0.25">
      <c r="A85" s="63"/>
      <c r="B85" s="67" t="s">
        <v>26</v>
      </c>
      <c r="C85" s="53"/>
      <c r="D85" s="53"/>
      <c r="E85" s="55"/>
      <c r="F85" s="53"/>
      <c r="G85" s="53"/>
      <c r="H85" s="55"/>
      <c r="I85" s="53"/>
      <c r="J85" s="55"/>
      <c r="K85" s="53"/>
      <c r="L85" s="53"/>
      <c r="M85" s="55"/>
      <c r="N85" s="55"/>
      <c r="O85" s="54" t="str">
        <f t="shared" si="1"/>
        <v/>
      </c>
    </row>
    <row r="86" spans="1:15" x14ac:dyDescent="0.25">
      <c r="A86" s="63"/>
      <c r="B86" s="67" t="s">
        <v>27</v>
      </c>
      <c r="C86" s="53"/>
      <c r="D86" s="53"/>
      <c r="E86" s="53"/>
      <c r="F86" s="53"/>
      <c r="G86" s="53"/>
      <c r="H86" s="53"/>
      <c r="I86" s="53"/>
      <c r="J86" s="53"/>
      <c r="K86" s="53"/>
      <c r="L86" s="55"/>
      <c r="M86" s="55"/>
      <c r="N86" s="55"/>
      <c r="O86" s="54" t="str">
        <f t="shared" si="1"/>
        <v/>
      </c>
    </row>
    <row r="87" spans="1:15" x14ac:dyDescent="0.25">
      <c r="A87" s="63"/>
      <c r="B87" s="67" t="s">
        <v>25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5"/>
      <c r="N87" s="55"/>
      <c r="O87" s="54" t="str">
        <f t="shared" si="1"/>
        <v/>
      </c>
    </row>
    <row r="88" spans="1:15" x14ac:dyDescent="0.25">
      <c r="A88" s="63"/>
      <c r="B88" s="67" t="s">
        <v>26</v>
      </c>
      <c r="C88" s="53"/>
      <c r="D88" s="53"/>
      <c r="E88" s="53"/>
      <c r="F88" s="53"/>
      <c r="G88" s="53"/>
      <c r="H88" s="53"/>
      <c r="I88" s="55"/>
      <c r="J88" s="53"/>
      <c r="K88" s="55"/>
      <c r="L88" s="53"/>
      <c r="M88" s="55"/>
      <c r="N88" s="55"/>
      <c r="O88" s="54" t="str">
        <f t="shared" si="1"/>
        <v/>
      </c>
    </row>
    <row r="89" spans="1:15" x14ac:dyDescent="0.25">
      <c r="A89" s="63"/>
      <c r="B89" s="67" t="s">
        <v>27</v>
      </c>
      <c r="C89" s="53"/>
      <c r="D89" s="53"/>
      <c r="E89" s="53"/>
      <c r="F89" s="53"/>
      <c r="G89" s="55"/>
      <c r="H89" s="53"/>
      <c r="I89" s="53"/>
      <c r="J89" s="55"/>
      <c r="K89" s="55"/>
      <c r="L89" s="53"/>
      <c r="M89" s="55"/>
      <c r="N89" s="55"/>
      <c r="O89" s="54" t="str">
        <f t="shared" si="1"/>
        <v/>
      </c>
    </row>
    <row r="90" spans="1:15" x14ac:dyDescent="0.25">
      <c r="A90" s="63"/>
      <c r="B90" s="67" t="s">
        <v>25</v>
      </c>
      <c r="C90" s="53"/>
      <c r="D90" s="55"/>
      <c r="E90" s="53"/>
      <c r="F90" s="53"/>
      <c r="G90" s="53"/>
      <c r="H90" s="53"/>
      <c r="I90" s="55"/>
      <c r="J90" s="53"/>
      <c r="K90" s="55"/>
      <c r="L90" s="53"/>
      <c r="M90" s="55"/>
      <c r="N90" s="55"/>
      <c r="O90" s="54" t="str">
        <f t="shared" si="1"/>
        <v/>
      </c>
    </row>
    <row r="91" spans="1:15" x14ac:dyDescent="0.25">
      <c r="A91" s="63"/>
      <c r="B91" s="67" t="s">
        <v>26</v>
      </c>
      <c r="C91" s="53"/>
      <c r="D91" s="53"/>
      <c r="E91" s="55"/>
      <c r="F91" s="53"/>
      <c r="G91" s="53"/>
      <c r="H91" s="53"/>
      <c r="I91" s="53"/>
      <c r="J91" s="55"/>
      <c r="K91" s="53"/>
      <c r="L91" s="55"/>
      <c r="M91" s="55"/>
      <c r="N91" s="55"/>
      <c r="O91" s="54" t="str">
        <f t="shared" si="1"/>
        <v/>
      </c>
    </row>
    <row r="92" spans="1:15" x14ac:dyDescent="0.25">
      <c r="A92" s="63"/>
      <c r="B92" s="67" t="s">
        <v>27</v>
      </c>
      <c r="C92" s="53"/>
      <c r="D92" s="53"/>
      <c r="E92" s="53"/>
      <c r="F92" s="53"/>
      <c r="G92" s="53"/>
      <c r="H92" s="53"/>
      <c r="I92" s="55"/>
      <c r="J92" s="53"/>
      <c r="K92" s="55"/>
      <c r="L92" s="53"/>
      <c r="M92" s="55"/>
      <c r="N92" s="55"/>
      <c r="O92" s="54" t="str">
        <f t="shared" si="1"/>
        <v/>
      </c>
    </row>
    <row r="93" spans="1:15" x14ac:dyDescent="0.25">
      <c r="A93" s="63"/>
      <c r="B93" s="67" t="s">
        <v>25</v>
      </c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4" t="str">
        <f t="shared" si="1"/>
        <v/>
      </c>
    </row>
    <row r="94" spans="1:15" x14ac:dyDescent="0.25">
      <c r="A94" s="63"/>
      <c r="B94" s="67" t="s">
        <v>26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4" t="str">
        <f t="shared" si="1"/>
        <v/>
      </c>
    </row>
    <row r="95" spans="1:15" x14ac:dyDescent="0.25">
      <c r="A95" s="63"/>
      <c r="B95" s="67" t="s">
        <v>27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4" t="str">
        <f t="shared" si="1"/>
        <v/>
      </c>
    </row>
    <row r="96" spans="1:15" x14ac:dyDescent="0.25">
      <c r="A96" s="63"/>
      <c r="B96" s="67" t="s">
        <v>25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4" t="str">
        <f t="shared" si="1"/>
        <v/>
      </c>
    </row>
    <row r="97" spans="1:15" x14ac:dyDescent="0.25">
      <c r="A97" s="63"/>
      <c r="B97" s="67" t="s">
        <v>26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4" t="str">
        <f t="shared" si="1"/>
        <v/>
      </c>
    </row>
    <row r="98" spans="1:15" x14ac:dyDescent="0.25">
      <c r="A98" s="63"/>
      <c r="B98" s="67" t="s">
        <v>27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4" t="str">
        <f t="shared" si="1"/>
        <v/>
      </c>
    </row>
    <row r="99" spans="1:15" x14ac:dyDescent="0.25">
      <c r="A99" s="63"/>
      <c r="B99" s="67" t="s">
        <v>25</v>
      </c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4" t="str">
        <f t="shared" si="1"/>
        <v/>
      </c>
    </row>
    <row r="100" spans="1:15" x14ac:dyDescent="0.25">
      <c r="A100" s="63"/>
      <c r="B100" s="67" t="s">
        <v>26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4" t="str">
        <f t="shared" si="1"/>
        <v/>
      </c>
    </row>
    <row r="101" spans="1:15" x14ac:dyDescent="0.25">
      <c r="A101" s="63"/>
      <c r="B101" s="67" t="s">
        <v>27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4" t="str">
        <f t="shared" si="1"/>
        <v/>
      </c>
    </row>
    <row r="102" spans="1:15" x14ac:dyDescent="0.25">
      <c r="A102" s="63"/>
      <c r="B102" s="67" t="s">
        <v>25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4" t="str">
        <f t="shared" si="1"/>
        <v/>
      </c>
    </row>
    <row r="103" spans="1:15" x14ac:dyDescent="0.25">
      <c r="A103" s="63"/>
      <c r="B103" s="67" t="s">
        <v>26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4" t="str">
        <f t="shared" si="1"/>
        <v/>
      </c>
    </row>
    <row r="104" spans="1:15" x14ac:dyDescent="0.25">
      <c r="A104" s="63"/>
      <c r="B104" s="67" t="s">
        <v>27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4" t="str">
        <f t="shared" si="1"/>
        <v/>
      </c>
    </row>
    <row r="105" spans="1:15" x14ac:dyDescent="0.25">
      <c r="A105" s="63"/>
      <c r="B105" s="67" t="s">
        <v>25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4" t="str">
        <f t="shared" si="1"/>
        <v/>
      </c>
    </row>
    <row r="106" spans="1:15" x14ac:dyDescent="0.25">
      <c r="A106" s="63"/>
      <c r="B106" s="67" t="s">
        <v>26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4" t="str">
        <f t="shared" si="1"/>
        <v/>
      </c>
    </row>
    <row r="107" spans="1:15" x14ac:dyDescent="0.25">
      <c r="A107" s="63"/>
      <c r="B107" s="67" t="s">
        <v>27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4" t="str">
        <f t="shared" si="1"/>
        <v/>
      </c>
    </row>
    <row r="108" spans="1:15" x14ac:dyDescent="0.25">
      <c r="A108" s="63"/>
      <c r="B108" s="67" t="s">
        <v>25</v>
      </c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4" t="str">
        <f t="shared" si="1"/>
        <v/>
      </c>
    </row>
    <row r="109" spans="1:15" x14ac:dyDescent="0.25">
      <c r="A109" s="63"/>
      <c r="B109" s="67" t="s">
        <v>26</v>
      </c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4" t="str">
        <f t="shared" si="1"/>
        <v/>
      </c>
    </row>
    <row r="110" spans="1:15" x14ac:dyDescent="0.25">
      <c r="A110" s="63"/>
      <c r="B110" s="67" t="s">
        <v>27</v>
      </c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4" t="str">
        <f t="shared" si="1"/>
        <v/>
      </c>
    </row>
    <row r="111" spans="1:15" x14ac:dyDescent="0.25">
      <c r="A111" s="63"/>
      <c r="B111" s="67" t="s">
        <v>25</v>
      </c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4" t="str">
        <f t="shared" si="1"/>
        <v/>
      </c>
    </row>
    <row r="112" spans="1:15" x14ac:dyDescent="0.25">
      <c r="A112" s="63"/>
      <c r="B112" s="67" t="s">
        <v>26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4" t="str">
        <f t="shared" si="1"/>
        <v/>
      </c>
    </row>
    <row r="113" spans="1:15" x14ac:dyDescent="0.25">
      <c r="A113" s="65"/>
      <c r="B113" s="68" t="s">
        <v>27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4" t="str">
        <f t="shared" si="1"/>
        <v/>
      </c>
    </row>
    <row r="114" spans="1:15" x14ac:dyDescent="0.25">
      <c r="A114" s="63"/>
      <c r="B114" s="67" t="s">
        <v>25</v>
      </c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4" t="str">
        <f t="shared" si="1"/>
        <v/>
      </c>
    </row>
    <row r="115" spans="1:15" x14ac:dyDescent="0.25">
      <c r="A115" s="63"/>
      <c r="B115" s="67" t="s">
        <v>26</v>
      </c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4" t="str">
        <f t="shared" si="1"/>
        <v/>
      </c>
    </row>
    <row r="116" spans="1:15" x14ac:dyDescent="0.25">
      <c r="A116" s="65"/>
      <c r="B116" s="68" t="s">
        <v>27</v>
      </c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4" t="str">
        <f t="shared" si="1"/>
        <v/>
      </c>
    </row>
    <row r="117" spans="1:15" x14ac:dyDescent="0.25">
      <c r="A117" s="63"/>
      <c r="B117" s="67" t="s">
        <v>25</v>
      </c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4" t="str">
        <f t="shared" si="1"/>
        <v/>
      </c>
    </row>
    <row r="118" spans="1:15" x14ac:dyDescent="0.25">
      <c r="A118" s="63"/>
      <c r="B118" s="67" t="s">
        <v>26</v>
      </c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4" t="str">
        <f t="shared" si="1"/>
        <v/>
      </c>
    </row>
    <row r="119" spans="1:15" x14ac:dyDescent="0.25">
      <c r="A119" s="63"/>
      <c r="B119" s="67" t="s">
        <v>27</v>
      </c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4" t="str">
        <f t="shared" si="1"/>
        <v/>
      </c>
    </row>
    <row r="120" spans="1:15" x14ac:dyDescent="0.25">
      <c r="A120" s="63"/>
      <c r="B120" s="67" t="s">
        <v>25</v>
      </c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4" t="str">
        <f t="shared" si="1"/>
        <v/>
      </c>
    </row>
    <row r="121" spans="1:15" x14ac:dyDescent="0.25">
      <c r="A121" s="63"/>
      <c r="B121" s="67" t="s">
        <v>26</v>
      </c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4" t="str">
        <f t="shared" si="1"/>
        <v/>
      </c>
    </row>
    <row r="122" spans="1:15" x14ac:dyDescent="0.25">
      <c r="A122" s="63"/>
      <c r="B122" s="67" t="s">
        <v>27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4" t="str">
        <f t="shared" si="1"/>
        <v/>
      </c>
    </row>
    <row r="123" spans="1:15" x14ac:dyDescent="0.25">
      <c r="A123" s="63"/>
      <c r="B123" s="67" t="s">
        <v>25</v>
      </c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4" t="str">
        <f t="shared" si="1"/>
        <v/>
      </c>
    </row>
    <row r="124" spans="1:15" x14ac:dyDescent="0.25">
      <c r="A124" s="63"/>
      <c r="B124" s="67" t="s">
        <v>26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4" t="str">
        <f t="shared" si="1"/>
        <v/>
      </c>
    </row>
    <row r="125" spans="1:15" ht="15.75" thickBot="1" x14ac:dyDescent="0.3">
      <c r="A125" s="63"/>
      <c r="B125" s="67" t="s">
        <v>27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4" t="str">
        <f t="shared" si="1"/>
        <v/>
      </c>
    </row>
    <row r="126" spans="1:15" ht="15.75" thickBot="1" x14ac:dyDescent="0.3">
      <c r="M126" s="77" t="s">
        <v>17</v>
      </c>
      <c r="N126" s="78"/>
      <c r="O126" s="58">
        <f>SUMIF(O69:O125,"&gt;0")</f>
        <v>0</v>
      </c>
    </row>
    <row r="127" spans="1:15" ht="15.75" thickBot="1" x14ac:dyDescent="0.3">
      <c r="M127" s="77" t="s">
        <v>18</v>
      </c>
      <c r="N127" s="78"/>
      <c r="O127" s="59">
        <f>COUNTA(A69:A125)</f>
        <v>0</v>
      </c>
    </row>
    <row r="128" spans="1:15" ht="15.75" thickBot="1" x14ac:dyDescent="0.3">
      <c r="M128" s="77" t="s">
        <v>19</v>
      </c>
      <c r="N128" s="79"/>
      <c r="O128" s="60" t="str">
        <f>IF(O127=0,"",ROUND(O126/O127,2))</f>
        <v/>
      </c>
    </row>
    <row r="129" spans="1:15" ht="15.75" x14ac:dyDescent="0.25">
      <c r="A129" s="76" t="str">
        <f>'Front Page'!A12</f>
        <v xml:space="preserve">2 Bedroom Units </v>
      </c>
      <c r="B129" s="76"/>
      <c r="C129" s="76"/>
      <c r="D129" s="76"/>
    </row>
    <row r="130" spans="1:15" ht="30" x14ac:dyDescent="0.25">
      <c r="A130" s="62" t="s">
        <v>3</v>
      </c>
      <c r="B130" s="66" t="s">
        <v>24</v>
      </c>
      <c r="C130" s="51" t="s">
        <v>4</v>
      </c>
      <c r="D130" s="51" t="s">
        <v>5</v>
      </c>
      <c r="E130" s="51" t="s">
        <v>6</v>
      </c>
      <c r="F130" s="51" t="s">
        <v>7</v>
      </c>
      <c r="G130" s="51" t="s">
        <v>8</v>
      </c>
      <c r="H130" s="51" t="s">
        <v>9</v>
      </c>
      <c r="I130" s="51" t="s">
        <v>10</v>
      </c>
      <c r="J130" s="51" t="s">
        <v>11</v>
      </c>
      <c r="K130" s="51" t="s">
        <v>12</v>
      </c>
      <c r="L130" s="51" t="s">
        <v>13</v>
      </c>
      <c r="M130" s="51" t="s">
        <v>14</v>
      </c>
      <c r="N130" s="51" t="s">
        <v>15</v>
      </c>
      <c r="O130" s="52" t="s">
        <v>16</v>
      </c>
    </row>
    <row r="131" spans="1:15" x14ac:dyDescent="0.25">
      <c r="A131" s="63"/>
      <c r="B131" s="67" t="s">
        <v>25</v>
      </c>
      <c r="C131" s="53"/>
      <c r="D131" s="55"/>
      <c r="E131" s="53"/>
      <c r="F131" s="53"/>
      <c r="G131" s="53"/>
      <c r="H131" s="53"/>
      <c r="I131" s="53"/>
      <c r="J131" s="53"/>
      <c r="K131" s="53"/>
      <c r="L131" s="53"/>
      <c r="M131" s="53"/>
      <c r="N131" s="55"/>
      <c r="O131" s="54" t="str">
        <f t="shared" ref="O131:O187" si="2">IFERROR(AVERAGE(C131:N131),"")</f>
        <v/>
      </c>
    </row>
    <row r="132" spans="1:15" x14ac:dyDescent="0.25">
      <c r="A132" s="63"/>
      <c r="B132" s="67" t="s">
        <v>26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5"/>
      <c r="O132" s="54" t="str">
        <f t="shared" si="2"/>
        <v/>
      </c>
    </row>
    <row r="133" spans="1:15" x14ac:dyDescent="0.25">
      <c r="A133" s="63"/>
      <c r="B133" s="67" t="s">
        <v>27</v>
      </c>
      <c r="C133" s="53"/>
      <c r="D133" s="55"/>
      <c r="E133" s="53"/>
      <c r="F133" s="53"/>
      <c r="G133" s="53"/>
      <c r="H133" s="53"/>
      <c r="I133" s="53"/>
      <c r="J133" s="53"/>
      <c r="K133" s="53"/>
      <c r="L133" s="53"/>
      <c r="M133" s="55"/>
      <c r="N133" s="55"/>
      <c r="O133" s="54" t="str">
        <f t="shared" si="2"/>
        <v/>
      </c>
    </row>
    <row r="134" spans="1:15" x14ac:dyDescent="0.25">
      <c r="A134" s="63"/>
      <c r="B134" s="67" t="s">
        <v>25</v>
      </c>
      <c r="C134" s="53"/>
      <c r="D134" s="55"/>
      <c r="E134" s="53"/>
      <c r="F134" s="53"/>
      <c r="G134" s="53"/>
      <c r="H134" s="53"/>
      <c r="I134" s="53"/>
      <c r="J134" s="53"/>
      <c r="K134" s="53"/>
      <c r="L134" s="53"/>
      <c r="M134" s="53"/>
      <c r="N134" s="55"/>
      <c r="O134" s="54" t="str">
        <f t="shared" si="2"/>
        <v/>
      </c>
    </row>
    <row r="135" spans="1:15" x14ac:dyDescent="0.25">
      <c r="A135" s="63"/>
      <c r="B135" s="67" t="s">
        <v>26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5"/>
      <c r="O135" s="54" t="str">
        <f t="shared" si="2"/>
        <v/>
      </c>
    </row>
    <row r="136" spans="1:15" x14ac:dyDescent="0.25">
      <c r="A136" s="63"/>
      <c r="B136" s="67" t="s">
        <v>27</v>
      </c>
      <c r="C136" s="53"/>
      <c r="D136" s="55"/>
      <c r="E136" s="53"/>
      <c r="F136" s="53"/>
      <c r="G136" s="53"/>
      <c r="H136" s="53"/>
      <c r="I136" s="53"/>
      <c r="J136" s="53"/>
      <c r="K136" s="53"/>
      <c r="L136" s="53"/>
      <c r="M136" s="55"/>
      <c r="N136" s="55"/>
      <c r="O136" s="54" t="str">
        <f t="shared" si="2"/>
        <v/>
      </c>
    </row>
    <row r="137" spans="1:15" x14ac:dyDescent="0.25">
      <c r="A137" s="63"/>
      <c r="B137" s="67" t="s">
        <v>25</v>
      </c>
      <c r="C137" s="55"/>
      <c r="D137" s="53"/>
      <c r="E137" s="55"/>
      <c r="F137" s="53"/>
      <c r="G137" s="53"/>
      <c r="H137" s="55"/>
      <c r="I137" s="55"/>
      <c r="J137" s="55"/>
      <c r="K137" s="53"/>
      <c r="L137" s="53"/>
      <c r="M137" s="55"/>
      <c r="N137" s="55"/>
      <c r="O137" s="54" t="str">
        <f t="shared" si="2"/>
        <v/>
      </c>
    </row>
    <row r="138" spans="1:15" x14ac:dyDescent="0.25">
      <c r="A138" s="63"/>
      <c r="B138" s="67" t="s">
        <v>26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5"/>
      <c r="N138" s="55"/>
      <c r="O138" s="54" t="str">
        <f t="shared" si="2"/>
        <v/>
      </c>
    </row>
    <row r="139" spans="1:15" x14ac:dyDescent="0.25">
      <c r="A139" s="63"/>
      <c r="B139" s="67" t="s">
        <v>27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5"/>
      <c r="N139" s="55"/>
      <c r="O139" s="54" t="str">
        <f t="shared" si="2"/>
        <v/>
      </c>
    </row>
    <row r="140" spans="1:15" x14ac:dyDescent="0.25">
      <c r="A140" s="63"/>
      <c r="B140" s="67" t="s">
        <v>25</v>
      </c>
      <c r="C140" s="53"/>
      <c r="D140" s="53"/>
      <c r="E140" s="53"/>
      <c r="F140" s="55"/>
      <c r="G140" s="53"/>
      <c r="H140" s="53"/>
      <c r="I140" s="53"/>
      <c r="J140" s="53"/>
      <c r="K140" s="53"/>
      <c r="L140" s="53"/>
      <c r="M140" s="55"/>
      <c r="N140" s="55"/>
      <c r="O140" s="54" t="str">
        <f t="shared" si="2"/>
        <v/>
      </c>
    </row>
    <row r="141" spans="1:15" x14ac:dyDescent="0.25">
      <c r="A141" s="63"/>
      <c r="B141" s="67" t="s">
        <v>26</v>
      </c>
      <c r="C141" s="53"/>
      <c r="D141" s="53"/>
      <c r="E141" s="53"/>
      <c r="F141" s="53"/>
      <c r="G141" s="53"/>
      <c r="H141" s="55"/>
      <c r="I141" s="55"/>
      <c r="J141" s="53"/>
      <c r="K141" s="53"/>
      <c r="L141" s="53"/>
      <c r="M141" s="55"/>
      <c r="N141" s="55"/>
      <c r="O141" s="54" t="str">
        <f t="shared" si="2"/>
        <v/>
      </c>
    </row>
    <row r="142" spans="1:15" x14ac:dyDescent="0.25">
      <c r="A142" s="63"/>
      <c r="B142" s="67" t="s">
        <v>27</v>
      </c>
      <c r="C142" s="55"/>
      <c r="D142" s="53"/>
      <c r="E142" s="53"/>
      <c r="F142" s="53"/>
      <c r="G142" s="53"/>
      <c r="H142" s="53"/>
      <c r="I142" s="53"/>
      <c r="J142" s="53"/>
      <c r="K142" s="53"/>
      <c r="L142" s="53"/>
      <c r="M142" s="55"/>
      <c r="N142" s="55"/>
      <c r="O142" s="54" t="str">
        <f t="shared" si="2"/>
        <v/>
      </c>
    </row>
    <row r="143" spans="1:15" x14ac:dyDescent="0.25">
      <c r="A143" s="63"/>
      <c r="B143" s="67" t="s">
        <v>25</v>
      </c>
      <c r="C143" s="53"/>
      <c r="D143" s="53"/>
      <c r="E143" s="53"/>
      <c r="F143" s="53"/>
      <c r="G143" s="53"/>
      <c r="H143" s="55"/>
      <c r="I143" s="53"/>
      <c r="J143" s="53"/>
      <c r="K143" s="53"/>
      <c r="L143" s="53"/>
      <c r="M143" s="55"/>
      <c r="N143" s="55"/>
      <c r="O143" s="54" t="str">
        <f t="shared" si="2"/>
        <v/>
      </c>
    </row>
    <row r="144" spans="1:15" x14ac:dyDescent="0.25">
      <c r="A144" s="63"/>
      <c r="B144" s="67" t="s">
        <v>26</v>
      </c>
      <c r="C144" s="53"/>
      <c r="D144" s="53"/>
      <c r="E144" s="53"/>
      <c r="F144" s="53"/>
      <c r="G144" s="55"/>
      <c r="H144" s="55"/>
      <c r="I144" s="53"/>
      <c r="J144" s="53"/>
      <c r="K144" s="53"/>
      <c r="L144" s="53"/>
      <c r="M144" s="55"/>
      <c r="N144" s="55"/>
      <c r="O144" s="54" t="str">
        <f t="shared" si="2"/>
        <v/>
      </c>
    </row>
    <row r="145" spans="1:15" x14ac:dyDescent="0.25">
      <c r="A145" s="63"/>
      <c r="B145" s="67" t="s">
        <v>27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5"/>
      <c r="N145" s="55"/>
      <c r="O145" s="54" t="str">
        <f t="shared" si="2"/>
        <v/>
      </c>
    </row>
    <row r="146" spans="1:15" x14ac:dyDescent="0.25">
      <c r="A146" s="63"/>
      <c r="B146" s="67" t="s">
        <v>25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5"/>
      <c r="N146" s="55"/>
      <c r="O146" s="54" t="str">
        <f t="shared" si="2"/>
        <v/>
      </c>
    </row>
    <row r="147" spans="1:15" x14ac:dyDescent="0.25">
      <c r="A147" s="63"/>
      <c r="B147" s="67" t="s">
        <v>26</v>
      </c>
      <c r="C147" s="53"/>
      <c r="D147" s="53"/>
      <c r="E147" s="55"/>
      <c r="F147" s="53"/>
      <c r="G147" s="53"/>
      <c r="H147" s="55"/>
      <c r="I147" s="53"/>
      <c r="J147" s="55"/>
      <c r="K147" s="53"/>
      <c r="L147" s="53"/>
      <c r="M147" s="55"/>
      <c r="N147" s="55"/>
      <c r="O147" s="54" t="str">
        <f t="shared" si="2"/>
        <v/>
      </c>
    </row>
    <row r="148" spans="1:15" x14ac:dyDescent="0.25">
      <c r="A148" s="63"/>
      <c r="B148" s="67" t="s">
        <v>27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5"/>
      <c r="M148" s="55"/>
      <c r="N148" s="55"/>
      <c r="O148" s="54" t="str">
        <f t="shared" si="2"/>
        <v/>
      </c>
    </row>
    <row r="149" spans="1:15" x14ac:dyDescent="0.25">
      <c r="A149" s="63"/>
      <c r="B149" s="67" t="s">
        <v>25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5"/>
      <c r="N149" s="55"/>
      <c r="O149" s="54" t="str">
        <f t="shared" si="2"/>
        <v/>
      </c>
    </row>
    <row r="150" spans="1:15" x14ac:dyDescent="0.25">
      <c r="A150" s="63"/>
      <c r="B150" s="67" t="s">
        <v>26</v>
      </c>
      <c r="C150" s="53"/>
      <c r="D150" s="53"/>
      <c r="E150" s="53"/>
      <c r="F150" s="53"/>
      <c r="G150" s="53"/>
      <c r="H150" s="53"/>
      <c r="I150" s="55"/>
      <c r="J150" s="53"/>
      <c r="K150" s="55"/>
      <c r="L150" s="53"/>
      <c r="M150" s="55"/>
      <c r="N150" s="55"/>
      <c r="O150" s="54" t="str">
        <f t="shared" si="2"/>
        <v/>
      </c>
    </row>
    <row r="151" spans="1:15" x14ac:dyDescent="0.25">
      <c r="A151" s="63"/>
      <c r="B151" s="67" t="s">
        <v>27</v>
      </c>
      <c r="C151" s="53"/>
      <c r="D151" s="53"/>
      <c r="E151" s="53"/>
      <c r="F151" s="53"/>
      <c r="G151" s="55"/>
      <c r="H151" s="53"/>
      <c r="I151" s="53"/>
      <c r="J151" s="55"/>
      <c r="K151" s="55"/>
      <c r="L151" s="53"/>
      <c r="M151" s="55"/>
      <c r="N151" s="55"/>
      <c r="O151" s="54" t="str">
        <f t="shared" si="2"/>
        <v/>
      </c>
    </row>
    <row r="152" spans="1:15" x14ac:dyDescent="0.25">
      <c r="A152" s="63"/>
      <c r="B152" s="67" t="s">
        <v>25</v>
      </c>
      <c r="C152" s="53"/>
      <c r="D152" s="55"/>
      <c r="E152" s="53"/>
      <c r="F152" s="53"/>
      <c r="G152" s="53"/>
      <c r="H152" s="53"/>
      <c r="I152" s="55"/>
      <c r="J152" s="53"/>
      <c r="K152" s="55"/>
      <c r="L152" s="53"/>
      <c r="M152" s="55"/>
      <c r="N152" s="55"/>
      <c r="O152" s="54" t="str">
        <f t="shared" si="2"/>
        <v/>
      </c>
    </row>
    <row r="153" spans="1:15" x14ac:dyDescent="0.25">
      <c r="A153" s="63"/>
      <c r="B153" s="67" t="s">
        <v>26</v>
      </c>
      <c r="C153" s="53"/>
      <c r="D153" s="53"/>
      <c r="E153" s="55"/>
      <c r="F153" s="53"/>
      <c r="G153" s="53"/>
      <c r="H153" s="53"/>
      <c r="I153" s="53"/>
      <c r="J153" s="55"/>
      <c r="K153" s="53"/>
      <c r="L153" s="55"/>
      <c r="M153" s="55"/>
      <c r="N153" s="55"/>
      <c r="O153" s="54" t="str">
        <f t="shared" si="2"/>
        <v/>
      </c>
    </row>
    <row r="154" spans="1:15" x14ac:dyDescent="0.25">
      <c r="A154" s="63"/>
      <c r="B154" s="67" t="s">
        <v>27</v>
      </c>
      <c r="C154" s="53"/>
      <c r="D154" s="53"/>
      <c r="E154" s="53"/>
      <c r="F154" s="53"/>
      <c r="G154" s="53"/>
      <c r="H154" s="53"/>
      <c r="I154" s="55"/>
      <c r="J154" s="53"/>
      <c r="K154" s="55"/>
      <c r="L154" s="53"/>
      <c r="M154" s="55"/>
      <c r="N154" s="55"/>
      <c r="O154" s="54" t="str">
        <f t="shared" si="2"/>
        <v/>
      </c>
    </row>
    <row r="155" spans="1:15" x14ac:dyDescent="0.25">
      <c r="A155" s="63"/>
      <c r="B155" s="67" t="s">
        <v>25</v>
      </c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4" t="str">
        <f t="shared" si="2"/>
        <v/>
      </c>
    </row>
    <row r="156" spans="1:15" x14ac:dyDescent="0.25">
      <c r="A156" s="63"/>
      <c r="B156" s="67" t="s">
        <v>26</v>
      </c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4" t="str">
        <f t="shared" si="2"/>
        <v/>
      </c>
    </row>
    <row r="157" spans="1:15" x14ac:dyDescent="0.25">
      <c r="A157" s="63"/>
      <c r="B157" s="67" t="s">
        <v>27</v>
      </c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4" t="str">
        <f t="shared" si="2"/>
        <v/>
      </c>
    </row>
    <row r="158" spans="1:15" x14ac:dyDescent="0.25">
      <c r="A158" s="63"/>
      <c r="B158" s="67" t="s">
        <v>25</v>
      </c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4" t="str">
        <f t="shared" si="2"/>
        <v/>
      </c>
    </row>
    <row r="159" spans="1:15" x14ac:dyDescent="0.25">
      <c r="A159" s="63"/>
      <c r="B159" s="67" t="s">
        <v>26</v>
      </c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4" t="str">
        <f t="shared" si="2"/>
        <v/>
      </c>
    </row>
    <row r="160" spans="1:15" x14ac:dyDescent="0.25">
      <c r="A160" s="63"/>
      <c r="B160" s="67" t="s">
        <v>27</v>
      </c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4" t="str">
        <f t="shared" si="2"/>
        <v/>
      </c>
    </row>
    <row r="161" spans="1:15" x14ac:dyDescent="0.25">
      <c r="A161" s="63"/>
      <c r="B161" s="67" t="s">
        <v>25</v>
      </c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4" t="str">
        <f t="shared" si="2"/>
        <v/>
      </c>
    </row>
    <row r="162" spans="1:15" x14ac:dyDescent="0.25">
      <c r="A162" s="63"/>
      <c r="B162" s="67" t="s">
        <v>26</v>
      </c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4" t="str">
        <f t="shared" si="2"/>
        <v/>
      </c>
    </row>
    <row r="163" spans="1:15" x14ac:dyDescent="0.25">
      <c r="A163" s="63"/>
      <c r="B163" s="67" t="s">
        <v>27</v>
      </c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4" t="str">
        <f t="shared" si="2"/>
        <v/>
      </c>
    </row>
    <row r="164" spans="1:15" x14ac:dyDescent="0.25">
      <c r="A164" s="63"/>
      <c r="B164" s="67" t="s">
        <v>25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4" t="str">
        <f t="shared" si="2"/>
        <v/>
      </c>
    </row>
    <row r="165" spans="1:15" x14ac:dyDescent="0.25">
      <c r="A165" s="63"/>
      <c r="B165" s="67" t="s">
        <v>26</v>
      </c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4" t="str">
        <f t="shared" si="2"/>
        <v/>
      </c>
    </row>
    <row r="166" spans="1:15" x14ac:dyDescent="0.25">
      <c r="A166" s="63"/>
      <c r="B166" s="67" t="s">
        <v>27</v>
      </c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4" t="str">
        <f t="shared" si="2"/>
        <v/>
      </c>
    </row>
    <row r="167" spans="1:15" x14ac:dyDescent="0.25">
      <c r="A167" s="63"/>
      <c r="B167" s="67" t="s">
        <v>25</v>
      </c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4" t="str">
        <f t="shared" si="2"/>
        <v/>
      </c>
    </row>
    <row r="168" spans="1:15" x14ac:dyDescent="0.25">
      <c r="A168" s="63"/>
      <c r="B168" s="67" t="s">
        <v>26</v>
      </c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4" t="str">
        <f t="shared" si="2"/>
        <v/>
      </c>
    </row>
    <row r="169" spans="1:15" x14ac:dyDescent="0.25">
      <c r="A169" s="63"/>
      <c r="B169" s="67" t="s">
        <v>27</v>
      </c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4" t="str">
        <f t="shared" si="2"/>
        <v/>
      </c>
    </row>
    <row r="170" spans="1:15" x14ac:dyDescent="0.25">
      <c r="A170" s="63"/>
      <c r="B170" s="67" t="s">
        <v>25</v>
      </c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4" t="str">
        <f t="shared" si="2"/>
        <v/>
      </c>
    </row>
    <row r="171" spans="1:15" x14ac:dyDescent="0.25">
      <c r="A171" s="63"/>
      <c r="B171" s="67" t="s">
        <v>26</v>
      </c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4" t="str">
        <f t="shared" si="2"/>
        <v/>
      </c>
    </row>
    <row r="172" spans="1:15" x14ac:dyDescent="0.25">
      <c r="A172" s="63"/>
      <c r="B172" s="67" t="s">
        <v>27</v>
      </c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4" t="str">
        <f t="shared" si="2"/>
        <v/>
      </c>
    </row>
    <row r="173" spans="1:15" x14ac:dyDescent="0.25">
      <c r="A173" s="63"/>
      <c r="B173" s="67" t="s">
        <v>25</v>
      </c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4" t="str">
        <f t="shared" si="2"/>
        <v/>
      </c>
    </row>
    <row r="174" spans="1:15" x14ac:dyDescent="0.25">
      <c r="A174" s="63"/>
      <c r="B174" s="67" t="s">
        <v>26</v>
      </c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4" t="str">
        <f t="shared" si="2"/>
        <v/>
      </c>
    </row>
    <row r="175" spans="1:15" x14ac:dyDescent="0.25">
      <c r="A175" s="65"/>
      <c r="B175" s="68" t="s">
        <v>27</v>
      </c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4" t="str">
        <f t="shared" si="2"/>
        <v/>
      </c>
    </row>
    <row r="176" spans="1:15" x14ac:dyDescent="0.25">
      <c r="A176" s="63"/>
      <c r="B176" s="67" t="s">
        <v>25</v>
      </c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4" t="str">
        <f t="shared" si="2"/>
        <v/>
      </c>
    </row>
    <row r="177" spans="1:15" x14ac:dyDescent="0.25">
      <c r="A177" s="63"/>
      <c r="B177" s="67" t="s">
        <v>26</v>
      </c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4" t="str">
        <f t="shared" si="2"/>
        <v/>
      </c>
    </row>
    <row r="178" spans="1:15" x14ac:dyDescent="0.25">
      <c r="A178" s="65"/>
      <c r="B178" s="68" t="s">
        <v>27</v>
      </c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4" t="str">
        <f t="shared" si="2"/>
        <v/>
      </c>
    </row>
    <row r="179" spans="1:15" x14ac:dyDescent="0.25">
      <c r="A179" s="63"/>
      <c r="B179" s="67" t="s">
        <v>25</v>
      </c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4" t="str">
        <f t="shared" si="2"/>
        <v/>
      </c>
    </row>
    <row r="180" spans="1:15" x14ac:dyDescent="0.25">
      <c r="A180" s="63"/>
      <c r="B180" s="67" t="s">
        <v>26</v>
      </c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4" t="str">
        <f t="shared" si="2"/>
        <v/>
      </c>
    </row>
    <row r="181" spans="1:15" x14ac:dyDescent="0.25">
      <c r="A181" s="63"/>
      <c r="B181" s="67" t="s">
        <v>27</v>
      </c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4" t="str">
        <f t="shared" si="2"/>
        <v/>
      </c>
    </row>
    <row r="182" spans="1:15" x14ac:dyDescent="0.25">
      <c r="A182" s="63"/>
      <c r="B182" s="67" t="s">
        <v>25</v>
      </c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4" t="str">
        <f t="shared" si="2"/>
        <v/>
      </c>
    </row>
    <row r="183" spans="1:15" x14ac:dyDescent="0.25">
      <c r="A183" s="63"/>
      <c r="B183" s="67" t="s">
        <v>26</v>
      </c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4" t="str">
        <f t="shared" si="2"/>
        <v/>
      </c>
    </row>
    <row r="184" spans="1:15" x14ac:dyDescent="0.25">
      <c r="A184" s="63"/>
      <c r="B184" s="67" t="s">
        <v>27</v>
      </c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4" t="str">
        <f t="shared" si="2"/>
        <v/>
      </c>
    </row>
    <row r="185" spans="1:15" x14ac:dyDescent="0.25">
      <c r="A185" s="63"/>
      <c r="B185" s="67" t="s">
        <v>25</v>
      </c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4" t="str">
        <f t="shared" si="2"/>
        <v/>
      </c>
    </row>
    <row r="186" spans="1:15" x14ac:dyDescent="0.25">
      <c r="A186" s="63"/>
      <c r="B186" s="67" t="s">
        <v>26</v>
      </c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4" t="str">
        <f t="shared" si="2"/>
        <v/>
      </c>
    </row>
    <row r="187" spans="1:15" ht="15.75" thickBot="1" x14ac:dyDescent="0.3">
      <c r="A187" s="63"/>
      <c r="B187" s="67" t="s">
        <v>27</v>
      </c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4" t="str">
        <f t="shared" si="2"/>
        <v/>
      </c>
    </row>
    <row r="188" spans="1:15" ht="15.75" thickBot="1" x14ac:dyDescent="0.3">
      <c r="M188" s="77" t="s">
        <v>17</v>
      </c>
      <c r="N188" s="78"/>
      <c r="O188" s="58">
        <f>SUMIF(O131:O187,"&gt;0")</f>
        <v>0</v>
      </c>
    </row>
    <row r="189" spans="1:15" ht="15.75" thickBot="1" x14ac:dyDescent="0.3">
      <c r="M189" s="77" t="s">
        <v>18</v>
      </c>
      <c r="N189" s="78"/>
      <c r="O189" s="59">
        <f>COUNTA(A131:A187)</f>
        <v>0</v>
      </c>
    </row>
    <row r="190" spans="1:15" ht="15.75" thickBot="1" x14ac:dyDescent="0.3">
      <c r="M190" s="77" t="s">
        <v>19</v>
      </c>
      <c r="N190" s="79"/>
      <c r="O190" s="60" t="str">
        <f>IF(O189=0,"",ROUND(O188/O189,2))</f>
        <v/>
      </c>
    </row>
    <row r="191" spans="1:15" ht="15.75" x14ac:dyDescent="0.25">
      <c r="A191" s="76" t="str">
        <f>'Front Page'!A13</f>
        <v xml:space="preserve">3 Bedroom Units </v>
      </c>
      <c r="B191" s="76"/>
      <c r="C191" s="76"/>
      <c r="D191" s="76"/>
    </row>
    <row r="192" spans="1:15" ht="30" x14ac:dyDescent="0.25">
      <c r="A192" s="62" t="s">
        <v>3</v>
      </c>
      <c r="B192" s="66" t="s">
        <v>24</v>
      </c>
      <c r="C192" s="51" t="s">
        <v>4</v>
      </c>
      <c r="D192" s="51" t="s">
        <v>5</v>
      </c>
      <c r="E192" s="51" t="s">
        <v>6</v>
      </c>
      <c r="F192" s="51" t="s">
        <v>7</v>
      </c>
      <c r="G192" s="51" t="s">
        <v>8</v>
      </c>
      <c r="H192" s="51" t="s">
        <v>9</v>
      </c>
      <c r="I192" s="51" t="s">
        <v>10</v>
      </c>
      <c r="J192" s="51" t="s">
        <v>11</v>
      </c>
      <c r="K192" s="51" t="s">
        <v>12</v>
      </c>
      <c r="L192" s="51" t="s">
        <v>13</v>
      </c>
      <c r="M192" s="51" t="s">
        <v>14</v>
      </c>
      <c r="N192" s="51" t="s">
        <v>15</v>
      </c>
      <c r="O192" s="52" t="s">
        <v>16</v>
      </c>
    </row>
    <row r="193" spans="1:15" x14ac:dyDescent="0.25">
      <c r="A193" s="63"/>
      <c r="B193" s="67" t="s">
        <v>25</v>
      </c>
      <c r="C193" s="53"/>
      <c r="D193" s="55"/>
      <c r="E193" s="53"/>
      <c r="F193" s="53"/>
      <c r="G193" s="55"/>
      <c r="H193" s="53"/>
      <c r="I193" s="53"/>
      <c r="J193" s="53"/>
      <c r="K193" s="53"/>
      <c r="L193" s="53"/>
      <c r="M193" s="55"/>
      <c r="N193" s="55"/>
      <c r="O193" s="54" t="str">
        <f t="shared" ref="O193:O249" si="3">IFERROR(AVERAGE(C193:N193),"")</f>
        <v/>
      </c>
    </row>
    <row r="194" spans="1:15" x14ac:dyDescent="0.25">
      <c r="A194" s="63"/>
      <c r="B194" s="67" t="s">
        <v>26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5"/>
      <c r="N194" s="55"/>
      <c r="O194" s="54" t="str">
        <f t="shared" si="3"/>
        <v/>
      </c>
    </row>
    <row r="195" spans="1:15" x14ac:dyDescent="0.25">
      <c r="A195" s="63"/>
      <c r="B195" s="67" t="s">
        <v>27</v>
      </c>
      <c r="C195" s="53"/>
      <c r="D195" s="55"/>
      <c r="E195" s="53"/>
      <c r="F195" s="53"/>
      <c r="G195" s="53"/>
      <c r="H195" s="53"/>
      <c r="I195" s="53"/>
      <c r="J195" s="53"/>
      <c r="K195" s="53"/>
      <c r="L195" s="53"/>
      <c r="M195" s="55"/>
      <c r="N195" s="55"/>
      <c r="O195" s="54" t="str">
        <f t="shared" si="3"/>
        <v/>
      </c>
    </row>
    <row r="196" spans="1:15" x14ac:dyDescent="0.25">
      <c r="A196" s="63"/>
      <c r="B196" s="67" t="s">
        <v>25</v>
      </c>
      <c r="C196" s="53"/>
      <c r="D196" s="55"/>
      <c r="E196" s="55"/>
      <c r="F196" s="53"/>
      <c r="G196" s="53"/>
      <c r="H196" s="53"/>
      <c r="I196" s="55"/>
      <c r="J196" s="53"/>
      <c r="K196" s="53"/>
      <c r="L196" s="53"/>
      <c r="M196" s="55"/>
      <c r="N196" s="55"/>
      <c r="O196" s="54" t="str">
        <f t="shared" si="3"/>
        <v/>
      </c>
    </row>
    <row r="197" spans="1:15" x14ac:dyDescent="0.25">
      <c r="A197" s="63"/>
      <c r="B197" s="67" t="s">
        <v>26</v>
      </c>
      <c r="C197" s="53"/>
      <c r="D197" s="53"/>
      <c r="E197" s="53"/>
      <c r="F197" s="53"/>
      <c r="G197" s="55"/>
      <c r="H197" s="53"/>
      <c r="I197" s="53"/>
      <c r="J197" s="53"/>
      <c r="K197" s="53"/>
      <c r="L197" s="53"/>
      <c r="M197" s="55"/>
      <c r="N197" s="55"/>
      <c r="O197" s="54" t="str">
        <f t="shared" si="3"/>
        <v/>
      </c>
    </row>
    <row r="198" spans="1:15" x14ac:dyDescent="0.25">
      <c r="A198" s="63"/>
      <c r="B198" s="67" t="s">
        <v>27</v>
      </c>
      <c r="C198" s="53"/>
      <c r="D198" s="53"/>
      <c r="E198" s="53"/>
      <c r="F198" s="55"/>
      <c r="G198" s="53"/>
      <c r="H198" s="53"/>
      <c r="I198" s="53"/>
      <c r="J198" s="53"/>
      <c r="K198" s="53"/>
      <c r="L198" s="53"/>
      <c r="M198" s="55"/>
      <c r="N198" s="55"/>
      <c r="O198" s="54" t="str">
        <f t="shared" si="3"/>
        <v/>
      </c>
    </row>
    <row r="199" spans="1:15" x14ac:dyDescent="0.25">
      <c r="A199" s="63"/>
      <c r="B199" s="67" t="s">
        <v>25</v>
      </c>
      <c r="C199" s="55"/>
      <c r="D199" s="53"/>
      <c r="E199" s="55"/>
      <c r="F199" s="53"/>
      <c r="G199" s="53"/>
      <c r="H199" s="55"/>
      <c r="I199" s="55"/>
      <c r="J199" s="55"/>
      <c r="K199" s="53"/>
      <c r="L199" s="53"/>
      <c r="M199" s="55"/>
      <c r="N199" s="55"/>
      <c r="O199" s="54" t="str">
        <f t="shared" si="3"/>
        <v/>
      </c>
    </row>
    <row r="200" spans="1:15" x14ac:dyDescent="0.25">
      <c r="A200" s="63"/>
      <c r="B200" s="67" t="s">
        <v>26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5"/>
      <c r="N200" s="55"/>
      <c r="O200" s="54" t="str">
        <f t="shared" si="3"/>
        <v/>
      </c>
    </row>
    <row r="201" spans="1:15" x14ac:dyDescent="0.25">
      <c r="A201" s="63"/>
      <c r="B201" s="67" t="s">
        <v>27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5"/>
      <c r="N201" s="55"/>
      <c r="O201" s="54" t="str">
        <f t="shared" si="3"/>
        <v/>
      </c>
    </row>
    <row r="202" spans="1:15" x14ac:dyDescent="0.25">
      <c r="A202" s="63"/>
      <c r="B202" s="67" t="s">
        <v>25</v>
      </c>
      <c r="C202" s="53"/>
      <c r="D202" s="53"/>
      <c r="E202" s="53"/>
      <c r="F202" s="55"/>
      <c r="G202" s="53"/>
      <c r="H202" s="53"/>
      <c r="I202" s="53"/>
      <c r="J202" s="53"/>
      <c r="K202" s="53"/>
      <c r="L202" s="53"/>
      <c r="M202" s="55"/>
      <c r="N202" s="55"/>
      <c r="O202" s="54" t="str">
        <f t="shared" si="3"/>
        <v/>
      </c>
    </row>
    <row r="203" spans="1:15" x14ac:dyDescent="0.25">
      <c r="A203" s="63"/>
      <c r="B203" s="67" t="s">
        <v>26</v>
      </c>
      <c r="C203" s="53"/>
      <c r="D203" s="53"/>
      <c r="E203" s="53"/>
      <c r="F203" s="53"/>
      <c r="G203" s="53"/>
      <c r="H203" s="55"/>
      <c r="I203" s="55"/>
      <c r="J203" s="53"/>
      <c r="K203" s="53"/>
      <c r="L203" s="53"/>
      <c r="M203" s="55"/>
      <c r="N203" s="55"/>
      <c r="O203" s="54" t="str">
        <f t="shared" si="3"/>
        <v/>
      </c>
    </row>
    <row r="204" spans="1:15" x14ac:dyDescent="0.25">
      <c r="A204" s="63"/>
      <c r="B204" s="67" t="s">
        <v>27</v>
      </c>
      <c r="C204" s="55"/>
      <c r="D204" s="53"/>
      <c r="E204" s="53"/>
      <c r="F204" s="53"/>
      <c r="G204" s="53"/>
      <c r="H204" s="53"/>
      <c r="I204" s="53"/>
      <c r="J204" s="53"/>
      <c r="K204" s="53"/>
      <c r="L204" s="53"/>
      <c r="M204" s="55"/>
      <c r="N204" s="55"/>
      <c r="O204" s="54" t="str">
        <f t="shared" si="3"/>
        <v/>
      </c>
    </row>
    <row r="205" spans="1:15" x14ac:dyDescent="0.25">
      <c r="A205" s="63"/>
      <c r="B205" s="67" t="s">
        <v>25</v>
      </c>
      <c r="C205" s="53"/>
      <c r="D205" s="53"/>
      <c r="E205" s="53"/>
      <c r="F205" s="53"/>
      <c r="G205" s="53"/>
      <c r="H205" s="55"/>
      <c r="I205" s="53"/>
      <c r="J205" s="53"/>
      <c r="K205" s="53"/>
      <c r="L205" s="53"/>
      <c r="M205" s="55"/>
      <c r="N205" s="55"/>
      <c r="O205" s="54" t="str">
        <f t="shared" si="3"/>
        <v/>
      </c>
    </row>
    <row r="206" spans="1:15" x14ac:dyDescent="0.25">
      <c r="A206" s="63"/>
      <c r="B206" s="67" t="s">
        <v>26</v>
      </c>
      <c r="C206" s="53"/>
      <c r="D206" s="53"/>
      <c r="E206" s="53"/>
      <c r="F206" s="53"/>
      <c r="G206" s="55"/>
      <c r="H206" s="55"/>
      <c r="I206" s="53"/>
      <c r="J206" s="53"/>
      <c r="K206" s="53"/>
      <c r="L206" s="53"/>
      <c r="M206" s="55"/>
      <c r="N206" s="55"/>
      <c r="O206" s="54" t="str">
        <f t="shared" si="3"/>
        <v/>
      </c>
    </row>
    <row r="207" spans="1:15" x14ac:dyDescent="0.25">
      <c r="A207" s="63"/>
      <c r="B207" s="67" t="s">
        <v>27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5"/>
      <c r="N207" s="55"/>
      <c r="O207" s="54" t="str">
        <f t="shared" si="3"/>
        <v/>
      </c>
    </row>
    <row r="208" spans="1:15" x14ac:dyDescent="0.25">
      <c r="A208" s="63"/>
      <c r="B208" s="67" t="s">
        <v>25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5"/>
      <c r="N208" s="55"/>
      <c r="O208" s="54" t="str">
        <f t="shared" si="3"/>
        <v/>
      </c>
    </row>
    <row r="209" spans="1:15" x14ac:dyDescent="0.25">
      <c r="A209" s="63"/>
      <c r="B209" s="67" t="s">
        <v>26</v>
      </c>
      <c r="C209" s="53"/>
      <c r="D209" s="53"/>
      <c r="E209" s="55"/>
      <c r="F209" s="53"/>
      <c r="G209" s="53"/>
      <c r="H209" s="55"/>
      <c r="I209" s="53"/>
      <c r="J209" s="55"/>
      <c r="K209" s="53"/>
      <c r="L209" s="53"/>
      <c r="M209" s="55"/>
      <c r="N209" s="55"/>
      <c r="O209" s="54" t="str">
        <f t="shared" si="3"/>
        <v/>
      </c>
    </row>
    <row r="210" spans="1:15" x14ac:dyDescent="0.25">
      <c r="A210" s="63"/>
      <c r="B210" s="67" t="s">
        <v>27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5"/>
      <c r="M210" s="55"/>
      <c r="N210" s="55"/>
      <c r="O210" s="54" t="str">
        <f t="shared" si="3"/>
        <v/>
      </c>
    </row>
    <row r="211" spans="1:15" x14ac:dyDescent="0.25">
      <c r="A211" s="63"/>
      <c r="B211" s="67" t="s">
        <v>25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5"/>
      <c r="N211" s="55"/>
      <c r="O211" s="54" t="str">
        <f t="shared" si="3"/>
        <v/>
      </c>
    </row>
    <row r="212" spans="1:15" x14ac:dyDescent="0.25">
      <c r="A212" s="63"/>
      <c r="B212" s="67" t="s">
        <v>26</v>
      </c>
      <c r="C212" s="53"/>
      <c r="D212" s="53"/>
      <c r="E212" s="53"/>
      <c r="F212" s="53"/>
      <c r="G212" s="53"/>
      <c r="H212" s="53"/>
      <c r="I212" s="55"/>
      <c r="J212" s="53"/>
      <c r="K212" s="55"/>
      <c r="L212" s="53"/>
      <c r="M212" s="55"/>
      <c r="N212" s="55"/>
      <c r="O212" s="54" t="str">
        <f t="shared" si="3"/>
        <v/>
      </c>
    </row>
    <row r="213" spans="1:15" x14ac:dyDescent="0.25">
      <c r="A213" s="63"/>
      <c r="B213" s="67" t="s">
        <v>27</v>
      </c>
      <c r="C213" s="53"/>
      <c r="D213" s="53"/>
      <c r="E213" s="53"/>
      <c r="F213" s="53"/>
      <c r="G213" s="55"/>
      <c r="H213" s="53"/>
      <c r="I213" s="53"/>
      <c r="J213" s="55"/>
      <c r="K213" s="55"/>
      <c r="L213" s="53"/>
      <c r="M213" s="55"/>
      <c r="N213" s="55"/>
      <c r="O213" s="54" t="str">
        <f t="shared" si="3"/>
        <v/>
      </c>
    </row>
    <row r="214" spans="1:15" x14ac:dyDescent="0.25">
      <c r="A214" s="63"/>
      <c r="B214" s="67" t="s">
        <v>25</v>
      </c>
      <c r="C214" s="53"/>
      <c r="D214" s="55"/>
      <c r="E214" s="53"/>
      <c r="F214" s="53"/>
      <c r="G214" s="53"/>
      <c r="H214" s="53"/>
      <c r="I214" s="55"/>
      <c r="J214" s="53"/>
      <c r="K214" s="55"/>
      <c r="L214" s="53"/>
      <c r="M214" s="55"/>
      <c r="N214" s="55"/>
      <c r="O214" s="54" t="str">
        <f t="shared" si="3"/>
        <v/>
      </c>
    </row>
    <row r="215" spans="1:15" x14ac:dyDescent="0.25">
      <c r="A215" s="63"/>
      <c r="B215" s="67" t="s">
        <v>26</v>
      </c>
      <c r="C215" s="53"/>
      <c r="D215" s="53"/>
      <c r="E215" s="55"/>
      <c r="F215" s="53"/>
      <c r="G215" s="53"/>
      <c r="H215" s="53"/>
      <c r="I215" s="53"/>
      <c r="J215" s="55"/>
      <c r="K215" s="53"/>
      <c r="L215" s="55"/>
      <c r="M215" s="55"/>
      <c r="N215" s="55"/>
      <c r="O215" s="54" t="str">
        <f t="shared" si="3"/>
        <v/>
      </c>
    </row>
    <row r="216" spans="1:15" x14ac:dyDescent="0.25">
      <c r="A216" s="63"/>
      <c r="B216" s="67" t="s">
        <v>27</v>
      </c>
      <c r="C216" s="53"/>
      <c r="D216" s="53"/>
      <c r="E216" s="53"/>
      <c r="F216" s="53"/>
      <c r="G216" s="53"/>
      <c r="H216" s="53"/>
      <c r="I216" s="55"/>
      <c r="J216" s="53"/>
      <c r="K216" s="55"/>
      <c r="L216" s="53"/>
      <c r="M216" s="55"/>
      <c r="N216" s="55"/>
      <c r="O216" s="54" t="str">
        <f t="shared" si="3"/>
        <v/>
      </c>
    </row>
    <row r="217" spans="1:15" x14ac:dyDescent="0.25">
      <c r="A217" s="63"/>
      <c r="B217" s="67" t="s">
        <v>25</v>
      </c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4" t="str">
        <f t="shared" si="3"/>
        <v/>
      </c>
    </row>
    <row r="218" spans="1:15" x14ac:dyDescent="0.25">
      <c r="A218" s="63"/>
      <c r="B218" s="67" t="s">
        <v>26</v>
      </c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4" t="str">
        <f t="shared" si="3"/>
        <v/>
      </c>
    </row>
    <row r="219" spans="1:15" x14ac:dyDescent="0.25">
      <c r="A219" s="63"/>
      <c r="B219" s="67" t="s">
        <v>27</v>
      </c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4" t="str">
        <f t="shared" si="3"/>
        <v/>
      </c>
    </row>
    <row r="220" spans="1:15" x14ac:dyDescent="0.25">
      <c r="A220" s="63"/>
      <c r="B220" s="67" t="s">
        <v>25</v>
      </c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4" t="str">
        <f t="shared" si="3"/>
        <v/>
      </c>
    </row>
    <row r="221" spans="1:15" x14ac:dyDescent="0.25">
      <c r="A221" s="63"/>
      <c r="B221" s="67" t="s">
        <v>26</v>
      </c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4" t="str">
        <f t="shared" si="3"/>
        <v/>
      </c>
    </row>
    <row r="222" spans="1:15" x14ac:dyDescent="0.25">
      <c r="A222" s="63"/>
      <c r="B222" s="67" t="s">
        <v>27</v>
      </c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4" t="str">
        <f t="shared" si="3"/>
        <v/>
      </c>
    </row>
    <row r="223" spans="1:15" x14ac:dyDescent="0.25">
      <c r="A223" s="63"/>
      <c r="B223" s="67" t="s">
        <v>25</v>
      </c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4" t="str">
        <f t="shared" si="3"/>
        <v/>
      </c>
    </row>
    <row r="224" spans="1:15" x14ac:dyDescent="0.25">
      <c r="A224" s="63"/>
      <c r="B224" s="67" t="s">
        <v>26</v>
      </c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4" t="str">
        <f t="shared" si="3"/>
        <v/>
      </c>
    </row>
    <row r="225" spans="1:15" x14ac:dyDescent="0.25">
      <c r="A225" s="63"/>
      <c r="B225" s="67" t="s">
        <v>27</v>
      </c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4" t="str">
        <f t="shared" si="3"/>
        <v/>
      </c>
    </row>
    <row r="226" spans="1:15" x14ac:dyDescent="0.25">
      <c r="A226" s="63"/>
      <c r="B226" s="67" t="s">
        <v>25</v>
      </c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4" t="str">
        <f t="shared" si="3"/>
        <v/>
      </c>
    </row>
    <row r="227" spans="1:15" x14ac:dyDescent="0.25">
      <c r="A227" s="63"/>
      <c r="B227" s="67" t="s">
        <v>26</v>
      </c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4" t="str">
        <f t="shared" si="3"/>
        <v/>
      </c>
    </row>
    <row r="228" spans="1:15" x14ac:dyDescent="0.25">
      <c r="A228" s="63"/>
      <c r="B228" s="67" t="s">
        <v>27</v>
      </c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4" t="str">
        <f t="shared" si="3"/>
        <v/>
      </c>
    </row>
    <row r="229" spans="1:15" x14ac:dyDescent="0.25">
      <c r="A229" s="63"/>
      <c r="B229" s="67" t="s">
        <v>25</v>
      </c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4" t="str">
        <f t="shared" si="3"/>
        <v/>
      </c>
    </row>
    <row r="230" spans="1:15" x14ac:dyDescent="0.25">
      <c r="A230" s="63"/>
      <c r="B230" s="67" t="s">
        <v>26</v>
      </c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4" t="str">
        <f t="shared" si="3"/>
        <v/>
      </c>
    </row>
    <row r="231" spans="1:15" x14ac:dyDescent="0.25">
      <c r="A231" s="63"/>
      <c r="B231" s="67" t="s">
        <v>27</v>
      </c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4" t="str">
        <f t="shared" si="3"/>
        <v/>
      </c>
    </row>
    <row r="232" spans="1:15" x14ac:dyDescent="0.25">
      <c r="A232" s="63"/>
      <c r="B232" s="67" t="s">
        <v>25</v>
      </c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4" t="str">
        <f t="shared" si="3"/>
        <v/>
      </c>
    </row>
    <row r="233" spans="1:15" x14ac:dyDescent="0.25">
      <c r="A233" s="63"/>
      <c r="B233" s="67" t="s">
        <v>26</v>
      </c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4" t="str">
        <f t="shared" si="3"/>
        <v/>
      </c>
    </row>
    <row r="234" spans="1:15" x14ac:dyDescent="0.25">
      <c r="A234" s="63"/>
      <c r="B234" s="67" t="s">
        <v>27</v>
      </c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4" t="str">
        <f t="shared" si="3"/>
        <v/>
      </c>
    </row>
    <row r="235" spans="1:15" x14ac:dyDescent="0.25">
      <c r="A235" s="63"/>
      <c r="B235" s="67" t="s">
        <v>25</v>
      </c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4" t="str">
        <f t="shared" si="3"/>
        <v/>
      </c>
    </row>
    <row r="236" spans="1:15" x14ac:dyDescent="0.25">
      <c r="A236" s="63"/>
      <c r="B236" s="67" t="s">
        <v>26</v>
      </c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4" t="str">
        <f t="shared" si="3"/>
        <v/>
      </c>
    </row>
    <row r="237" spans="1:15" x14ac:dyDescent="0.25">
      <c r="A237" s="65"/>
      <c r="B237" s="68" t="s">
        <v>27</v>
      </c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4" t="str">
        <f t="shared" si="3"/>
        <v/>
      </c>
    </row>
    <row r="238" spans="1:15" x14ac:dyDescent="0.25">
      <c r="A238" s="63"/>
      <c r="B238" s="67" t="s">
        <v>25</v>
      </c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4" t="str">
        <f t="shared" si="3"/>
        <v/>
      </c>
    </row>
    <row r="239" spans="1:15" x14ac:dyDescent="0.25">
      <c r="A239" s="63"/>
      <c r="B239" s="67" t="s">
        <v>26</v>
      </c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4" t="str">
        <f t="shared" si="3"/>
        <v/>
      </c>
    </row>
    <row r="240" spans="1:15" x14ac:dyDescent="0.25">
      <c r="A240" s="65"/>
      <c r="B240" s="68" t="s">
        <v>27</v>
      </c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4" t="str">
        <f t="shared" si="3"/>
        <v/>
      </c>
    </row>
    <row r="241" spans="1:15" x14ac:dyDescent="0.25">
      <c r="A241" s="63"/>
      <c r="B241" s="67" t="s">
        <v>25</v>
      </c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4" t="str">
        <f t="shared" si="3"/>
        <v/>
      </c>
    </row>
    <row r="242" spans="1:15" x14ac:dyDescent="0.25">
      <c r="A242" s="63"/>
      <c r="B242" s="67" t="s">
        <v>26</v>
      </c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4" t="str">
        <f t="shared" si="3"/>
        <v/>
      </c>
    </row>
    <row r="243" spans="1:15" x14ac:dyDescent="0.25">
      <c r="A243" s="63"/>
      <c r="B243" s="67" t="s">
        <v>27</v>
      </c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4" t="str">
        <f t="shared" si="3"/>
        <v/>
      </c>
    </row>
    <row r="244" spans="1:15" x14ac:dyDescent="0.25">
      <c r="A244" s="63"/>
      <c r="B244" s="67" t="s">
        <v>25</v>
      </c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4" t="str">
        <f t="shared" si="3"/>
        <v/>
      </c>
    </row>
    <row r="245" spans="1:15" x14ac:dyDescent="0.25">
      <c r="A245" s="63"/>
      <c r="B245" s="67" t="s">
        <v>26</v>
      </c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4" t="str">
        <f t="shared" si="3"/>
        <v/>
      </c>
    </row>
    <row r="246" spans="1:15" x14ac:dyDescent="0.25">
      <c r="A246" s="63"/>
      <c r="B246" s="67" t="s">
        <v>27</v>
      </c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4" t="str">
        <f t="shared" si="3"/>
        <v/>
      </c>
    </row>
    <row r="247" spans="1:15" x14ac:dyDescent="0.25">
      <c r="A247" s="63"/>
      <c r="B247" s="67" t="s">
        <v>25</v>
      </c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4" t="str">
        <f t="shared" si="3"/>
        <v/>
      </c>
    </row>
    <row r="248" spans="1:15" x14ac:dyDescent="0.25">
      <c r="A248" s="63"/>
      <c r="B248" s="67" t="s">
        <v>26</v>
      </c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4" t="str">
        <f t="shared" si="3"/>
        <v/>
      </c>
    </row>
    <row r="249" spans="1:15" ht="15.75" thickBot="1" x14ac:dyDescent="0.3">
      <c r="A249" s="63"/>
      <c r="B249" s="67" t="s">
        <v>27</v>
      </c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4" t="str">
        <f t="shared" si="3"/>
        <v/>
      </c>
    </row>
    <row r="250" spans="1:15" ht="15.75" thickBot="1" x14ac:dyDescent="0.3">
      <c r="M250" s="77" t="s">
        <v>17</v>
      </c>
      <c r="N250" s="78"/>
      <c r="O250" s="58">
        <f>SUMIF(O193:O249,"&gt;0")</f>
        <v>0</v>
      </c>
    </row>
    <row r="251" spans="1:15" ht="15.75" thickBot="1" x14ac:dyDescent="0.3">
      <c r="M251" s="77" t="s">
        <v>18</v>
      </c>
      <c r="N251" s="78"/>
      <c r="O251" s="59">
        <f>COUNTA(A193:A249)</f>
        <v>0</v>
      </c>
    </row>
    <row r="252" spans="1:15" ht="15.75" thickBot="1" x14ac:dyDescent="0.3">
      <c r="M252" s="77" t="s">
        <v>19</v>
      </c>
      <c r="N252" s="79"/>
      <c r="O252" s="60" t="str">
        <f>IF(O251=0,"",ROUND(O250/O251,2))</f>
        <v/>
      </c>
    </row>
    <row r="253" spans="1:15" ht="15.75" x14ac:dyDescent="0.25">
      <c r="A253" s="76" t="str">
        <f>'Front Page'!A14</f>
        <v xml:space="preserve">4 Bedroom Units </v>
      </c>
      <c r="B253" s="76"/>
      <c r="C253" s="76"/>
      <c r="D253" s="76"/>
    </row>
    <row r="254" spans="1:15" ht="30" x14ac:dyDescent="0.25">
      <c r="A254" s="62" t="s">
        <v>3</v>
      </c>
      <c r="B254" s="66" t="s">
        <v>24</v>
      </c>
      <c r="C254" s="51" t="s">
        <v>4</v>
      </c>
      <c r="D254" s="51" t="s">
        <v>5</v>
      </c>
      <c r="E254" s="51" t="s">
        <v>6</v>
      </c>
      <c r="F254" s="51" t="s">
        <v>7</v>
      </c>
      <c r="G254" s="51" t="s">
        <v>8</v>
      </c>
      <c r="H254" s="51" t="s">
        <v>9</v>
      </c>
      <c r="I254" s="51" t="s">
        <v>10</v>
      </c>
      <c r="J254" s="51" t="s">
        <v>11</v>
      </c>
      <c r="K254" s="51" t="s">
        <v>12</v>
      </c>
      <c r="L254" s="51" t="s">
        <v>13</v>
      </c>
      <c r="M254" s="51" t="s">
        <v>14</v>
      </c>
      <c r="N254" s="51" t="s">
        <v>15</v>
      </c>
      <c r="O254" s="52" t="s">
        <v>16</v>
      </c>
    </row>
    <row r="255" spans="1:15" x14ac:dyDescent="0.25">
      <c r="A255" s="63"/>
      <c r="B255" s="67" t="s">
        <v>25</v>
      </c>
      <c r="C255" s="53"/>
      <c r="D255" s="55"/>
      <c r="E255" s="53"/>
      <c r="F255" s="53"/>
      <c r="G255" s="55"/>
      <c r="H255" s="53"/>
      <c r="I255" s="53"/>
      <c r="J255" s="53"/>
      <c r="K255" s="53"/>
      <c r="L255" s="53"/>
      <c r="M255" s="55"/>
      <c r="N255" s="55"/>
      <c r="O255" s="54" t="str">
        <f t="shared" ref="O255:O311" si="4">IFERROR(AVERAGE(C255:N255),"")</f>
        <v/>
      </c>
    </row>
    <row r="256" spans="1:15" x14ac:dyDescent="0.25">
      <c r="A256" s="63"/>
      <c r="B256" s="67" t="s">
        <v>26</v>
      </c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5"/>
      <c r="N256" s="55"/>
      <c r="O256" s="54" t="str">
        <f t="shared" si="4"/>
        <v/>
      </c>
    </row>
    <row r="257" spans="1:15" x14ac:dyDescent="0.25">
      <c r="A257" s="63"/>
      <c r="B257" s="67" t="s">
        <v>27</v>
      </c>
      <c r="C257" s="53"/>
      <c r="D257" s="55"/>
      <c r="E257" s="53"/>
      <c r="F257" s="53"/>
      <c r="G257" s="53"/>
      <c r="H257" s="53"/>
      <c r="I257" s="53"/>
      <c r="J257" s="53"/>
      <c r="K257" s="53"/>
      <c r="L257" s="53"/>
      <c r="M257" s="55"/>
      <c r="N257" s="55"/>
      <c r="O257" s="54" t="str">
        <f t="shared" si="4"/>
        <v/>
      </c>
    </row>
    <row r="258" spans="1:15" x14ac:dyDescent="0.25">
      <c r="A258" s="63"/>
      <c r="B258" s="67" t="s">
        <v>25</v>
      </c>
      <c r="C258" s="53"/>
      <c r="D258" s="55"/>
      <c r="E258" s="55"/>
      <c r="F258" s="53"/>
      <c r="G258" s="53"/>
      <c r="H258" s="53"/>
      <c r="I258" s="55"/>
      <c r="J258" s="53"/>
      <c r="K258" s="53"/>
      <c r="L258" s="53"/>
      <c r="M258" s="55"/>
      <c r="N258" s="55"/>
      <c r="O258" s="54" t="str">
        <f t="shared" si="4"/>
        <v/>
      </c>
    </row>
    <row r="259" spans="1:15" x14ac:dyDescent="0.25">
      <c r="A259" s="63"/>
      <c r="B259" s="67" t="s">
        <v>26</v>
      </c>
      <c r="C259" s="53"/>
      <c r="D259" s="53"/>
      <c r="E259" s="53"/>
      <c r="F259" s="53"/>
      <c r="G259" s="55"/>
      <c r="H259" s="53"/>
      <c r="I259" s="53"/>
      <c r="J259" s="53"/>
      <c r="K259" s="53"/>
      <c r="L259" s="53"/>
      <c r="M259" s="55"/>
      <c r="N259" s="55"/>
      <c r="O259" s="54" t="str">
        <f t="shared" si="4"/>
        <v/>
      </c>
    </row>
    <row r="260" spans="1:15" x14ac:dyDescent="0.25">
      <c r="A260" s="63"/>
      <c r="B260" s="67" t="s">
        <v>27</v>
      </c>
      <c r="C260" s="53"/>
      <c r="D260" s="53"/>
      <c r="E260" s="53"/>
      <c r="F260" s="55"/>
      <c r="G260" s="53"/>
      <c r="H260" s="53"/>
      <c r="I260" s="53"/>
      <c r="J260" s="53"/>
      <c r="K260" s="53"/>
      <c r="L260" s="53"/>
      <c r="M260" s="55"/>
      <c r="N260" s="55"/>
      <c r="O260" s="54" t="str">
        <f t="shared" si="4"/>
        <v/>
      </c>
    </row>
    <row r="261" spans="1:15" x14ac:dyDescent="0.25">
      <c r="A261" s="63"/>
      <c r="B261" s="67" t="s">
        <v>25</v>
      </c>
      <c r="C261" s="55"/>
      <c r="D261" s="53"/>
      <c r="E261" s="55"/>
      <c r="F261" s="53"/>
      <c r="G261" s="53"/>
      <c r="H261" s="55"/>
      <c r="I261" s="55"/>
      <c r="J261" s="55"/>
      <c r="K261" s="53"/>
      <c r="L261" s="53"/>
      <c r="M261" s="55"/>
      <c r="N261" s="55"/>
      <c r="O261" s="54" t="str">
        <f t="shared" si="4"/>
        <v/>
      </c>
    </row>
    <row r="262" spans="1:15" x14ac:dyDescent="0.25">
      <c r="A262" s="63"/>
      <c r="B262" s="67" t="s">
        <v>26</v>
      </c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5"/>
      <c r="N262" s="55"/>
      <c r="O262" s="54" t="str">
        <f t="shared" si="4"/>
        <v/>
      </c>
    </row>
    <row r="263" spans="1:15" x14ac:dyDescent="0.25">
      <c r="A263" s="63"/>
      <c r="B263" s="67" t="s">
        <v>27</v>
      </c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5"/>
      <c r="N263" s="55"/>
      <c r="O263" s="54" t="str">
        <f t="shared" si="4"/>
        <v/>
      </c>
    </row>
    <row r="264" spans="1:15" x14ac:dyDescent="0.25">
      <c r="A264" s="63"/>
      <c r="B264" s="67" t="s">
        <v>25</v>
      </c>
      <c r="C264" s="53"/>
      <c r="D264" s="53"/>
      <c r="E264" s="53"/>
      <c r="F264" s="55"/>
      <c r="G264" s="53"/>
      <c r="H264" s="53"/>
      <c r="I264" s="53"/>
      <c r="J264" s="53"/>
      <c r="K264" s="53"/>
      <c r="L264" s="53"/>
      <c r="M264" s="55"/>
      <c r="N264" s="55"/>
      <c r="O264" s="54" t="str">
        <f t="shared" si="4"/>
        <v/>
      </c>
    </row>
    <row r="265" spans="1:15" x14ac:dyDescent="0.25">
      <c r="A265" s="63"/>
      <c r="B265" s="67" t="s">
        <v>26</v>
      </c>
      <c r="C265" s="53"/>
      <c r="D265" s="53"/>
      <c r="E265" s="53"/>
      <c r="F265" s="53"/>
      <c r="G265" s="53"/>
      <c r="H265" s="55"/>
      <c r="I265" s="55"/>
      <c r="J265" s="53"/>
      <c r="K265" s="53"/>
      <c r="L265" s="53"/>
      <c r="M265" s="55"/>
      <c r="N265" s="55"/>
      <c r="O265" s="54" t="str">
        <f t="shared" si="4"/>
        <v/>
      </c>
    </row>
    <row r="266" spans="1:15" x14ac:dyDescent="0.25">
      <c r="A266" s="63"/>
      <c r="B266" s="67" t="s">
        <v>27</v>
      </c>
      <c r="C266" s="55"/>
      <c r="D266" s="53"/>
      <c r="E266" s="53"/>
      <c r="F266" s="53"/>
      <c r="G266" s="53"/>
      <c r="H266" s="53"/>
      <c r="I266" s="53"/>
      <c r="J266" s="53"/>
      <c r="K266" s="53"/>
      <c r="L266" s="53"/>
      <c r="M266" s="55"/>
      <c r="N266" s="55"/>
      <c r="O266" s="54" t="str">
        <f t="shared" si="4"/>
        <v/>
      </c>
    </row>
    <row r="267" spans="1:15" x14ac:dyDescent="0.25">
      <c r="A267" s="63"/>
      <c r="B267" s="67" t="s">
        <v>25</v>
      </c>
      <c r="C267" s="53"/>
      <c r="D267" s="53"/>
      <c r="E267" s="53"/>
      <c r="F267" s="53"/>
      <c r="G267" s="53"/>
      <c r="H267" s="55"/>
      <c r="I267" s="53"/>
      <c r="J267" s="53"/>
      <c r="K267" s="53"/>
      <c r="L267" s="53"/>
      <c r="M267" s="55"/>
      <c r="N267" s="55"/>
      <c r="O267" s="54" t="str">
        <f t="shared" si="4"/>
        <v/>
      </c>
    </row>
    <row r="268" spans="1:15" x14ac:dyDescent="0.25">
      <c r="A268" s="63"/>
      <c r="B268" s="67" t="s">
        <v>26</v>
      </c>
      <c r="C268" s="53"/>
      <c r="D268" s="53"/>
      <c r="E268" s="53"/>
      <c r="F268" s="53"/>
      <c r="G268" s="55"/>
      <c r="H268" s="55"/>
      <c r="I268" s="53"/>
      <c r="J268" s="53"/>
      <c r="K268" s="53"/>
      <c r="L268" s="53"/>
      <c r="M268" s="55"/>
      <c r="N268" s="55"/>
      <c r="O268" s="54" t="str">
        <f t="shared" si="4"/>
        <v/>
      </c>
    </row>
    <row r="269" spans="1:15" x14ac:dyDescent="0.25">
      <c r="A269" s="63"/>
      <c r="B269" s="67" t="s">
        <v>27</v>
      </c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5"/>
      <c r="N269" s="55"/>
      <c r="O269" s="54" t="str">
        <f t="shared" si="4"/>
        <v/>
      </c>
    </row>
    <row r="270" spans="1:15" x14ac:dyDescent="0.25">
      <c r="A270" s="63"/>
      <c r="B270" s="67" t="s">
        <v>25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5"/>
      <c r="N270" s="55"/>
      <c r="O270" s="54" t="str">
        <f t="shared" si="4"/>
        <v/>
      </c>
    </row>
    <row r="271" spans="1:15" x14ac:dyDescent="0.25">
      <c r="A271" s="63"/>
      <c r="B271" s="67" t="s">
        <v>26</v>
      </c>
      <c r="C271" s="53"/>
      <c r="D271" s="53"/>
      <c r="E271" s="55"/>
      <c r="F271" s="53"/>
      <c r="G271" s="53"/>
      <c r="H271" s="55"/>
      <c r="I271" s="53"/>
      <c r="J271" s="55"/>
      <c r="K271" s="53"/>
      <c r="L271" s="53"/>
      <c r="M271" s="55"/>
      <c r="N271" s="55"/>
      <c r="O271" s="54" t="str">
        <f t="shared" si="4"/>
        <v/>
      </c>
    </row>
    <row r="272" spans="1:15" x14ac:dyDescent="0.25">
      <c r="A272" s="63"/>
      <c r="B272" s="67" t="s">
        <v>27</v>
      </c>
      <c r="C272" s="53"/>
      <c r="D272" s="53"/>
      <c r="E272" s="53"/>
      <c r="F272" s="53"/>
      <c r="G272" s="53"/>
      <c r="H272" s="53"/>
      <c r="I272" s="53"/>
      <c r="J272" s="53"/>
      <c r="K272" s="53"/>
      <c r="L272" s="55"/>
      <c r="M272" s="55"/>
      <c r="N272" s="55"/>
      <c r="O272" s="54" t="str">
        <f t="shared" si="4"/>
        <v/>
      </c>
    </row>
    <row r="273" spans="1:15" x14ac:dyDescent="0.25">
      <c r="A273" s="63"/>
      <c r="B273" s="67" t="s">
        <v>25</v>
      </c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5"/>
      <c r="N273" s="55"/>
      <c r="O273" s="54" t="str">
        <f t="shared" si="4"/>
        <v/>
      </c>
    </row>
    <row r="274" spans="1:15" x14ac:dyDescent="0.25">
      <c r="A274" s="63"/>
      <c r="B274" s="67" t="s">
        <v>26</v>
      </c>
      <c r="C274" s="53"/>
      <c r="D274" s="53"/>
      <c r="E274" s="53"/>
      <c r="F274" s="53"/>
      <c r="G274" s="53"/>
      <c r="H274" s="53"/>
      <c r="I274" s="55"/>
      <c r="J274" s="53"/>
      <c r="K274" s="55"/>
      <c r="L274" s="53"/>
      <c r="M274" s="55"/>
      <c r="N274" s="55"/>
      <c r="O274" s="54" t="str">
        <f t="shared" si="4"/>
        <v/>
      </c>
    </row>
    <row r="275" spans="1:15" x14ac:dyDescent="0.25">
      <c r="A275" s="63"/>
      <c r="B275" s="67" t="s">
        <v>27</v>
      </c>
      <c r="C275" s="53"/>
      <c r="D275" s="53"/>
      <c r="E275" s="53"/>
      <c r="F275" s="53"/>
      <c r="G275" s="55"/>
      <c r="H275" s="53"/>
      <c r="I275" s="53"/>
      <c r="J275" s="55"/>
      <c r="K275" s="55"/>
      <c r="L275" s="53"/>
      <c r="M275" s="55"/>
      <c r="N275" s="55"/>
      <c r="O275" s="54" t="str">
        <f t="shared" si="4"/>
        <v/>
      </c>
    </row>
    <row r="276" spans="1:15" x14ac:dyDescent="0.25">
      <c r="A276" s="63"/>
      <c r="B276" s="67" t="s">
        <v>25</v>
      </c>
      <c r="C276" s="53"/>
      <c r="D276" s="55"/>
      <c r="E276" s="53"/>
      <c r="F276" s="53"/>
      <c r="G276" s="53"/>
      <c r="H276" s="53"/>
      <c r="I276" s="55"/>
      <c r="J276" s="53"/>
      <c r="K276" s="55"/>
      <c r="L276" s="53"/>
      <c r="M276" s="55"/>
      <c r="N276" s="55"/>
      <c r="O276" s="54" t="str">
        <f t="shared" si="4"/>
        <v/>
      </c>
    </row>
    <row r="277" spans="1:15" x14ac:dyDescent="0.25">
      <c r="A277" s="63"/>
      <c r="B277" s="67" t="s">
        <v>26</v>
      </c>
      <c r="C277" s="53"/>
      <c r="D277" s="53"/>
      <c r="E277" s="55"/>
      <c r="F277" s="53"/>
      <c r="G277" s="53"/>
      <c r="H277" s="53"/>
      <c r="I277" s="53"/>
      <c r="J277" s="55"/>
      <c r="K277" s="53"/>
      <c r="L277" s="55"/>
      <c r="M277" s="55"/>
      <c r="N277" s="55"/>
      <c r="O277" s="54" t="str">
        <f t="shared" si="4"/>
        <v/>
      </c>
    </row>
    <row r="278" spans="1:15" x14ac:dyDescent="0.25">
      <c r="A278" s="63"/>
      <c r="B278" s="67" t="s">
        <v>27</v>
      </c>
      <c r="C278" s="53"/>
      <c r="D278" s="53"/>
      <c r="E278" s="53"/>
      <c r="F278" s="53"/>
      <c r="G278" s="53"/>
      <c r="H278" s="53"/>
      <c r="I278" s="55"/>
      <c r="J278" s="53"/>
      <c r="K278" s="55"/>
      <c r="L278" s="53"/>
      <c r="M278" s="55"/>
      <c r="N278" s="55"/>
      <c r="O278" s="54" t="str">
        <f t="shared" si="4"/>
        <v/>
      </c>
    </row>
    <row r="279" spans="1:15" x14ac:dyDescent="0.25">
      <c r="A279" s="63"/>
      <c r="B279" s="67" t="s">
        <v>25</v>
      </c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4" t="str">
        <f t="shared" si="4"/>
        <v/>
      </c>
    </row>
    <row r="280" spans="1:15" x14ac:dyDescent="0.25">
      <c r="A280" s="63"/>
      <c r="B280" s="67" t="s">
        <v>26</v>
      </c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4" t="str">
        <f t="shared" si="4"/>
        <v/>
      </c>
    </row>
    <row r="281" spans="1:15" x14ac:dyDescent="0.25">
      <c r="A281" s="63"/>
      <c r="B281" s="67" t="s">
        <v>27</v>
      </c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4" t="str">
        <f t="shared" si="4"/>
        <v/>
      </c>
    </row>
    <row r="282" spans="1:15" x14ac:dyDescent="0.25">
      <c r="A282" s="63"/>
      <c r="B282" s="67" t="s">
        <v>25</v>
      </c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4" t="str">
        <f t="shared" si="4"/>
        <v/>
      </c>
    </row>
    <row r="283" spans="1:15" x14ac:dyDescent="0.25">
      <c r="A283" s="63"/>
      <c r="B283" s="67" t="s">
        <v>26</v>
      </c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4" t="str">
        <f t="shared" si="4"/>
        <v/>
      </c>
    </row>
    <row r="284" spans="1:15" x14ac:dyDescent="0.25">
      <c r="A284" s="63"/>
      <c r="B284" s="67" t="s">
        <v>27</v>
      </c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4" t="str">
        <f t="shared" si="4"/>
        <v/>
      </c>
    </row>
    <row r="285" spans="1:15" x14ac:dyDescent="0.25">
      <c r="A285" s="63"/>
      <c r="B285" s="67" t="s">
        <v>25</v>
      </c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4" t="str">
        <f t="shared" si="4"/>
        <v/>
      </c>
    </row>
    <row r="286" spans="1:15" x14ac:dyDescent="0.25">
      <c r="A286" s="63"/>
      <c r="B286" s="67" t="s">
        <v>26</v>
      </c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4" t="str">
        <f t="shared" si="4"/>
        <v/>
      </c>
    </row>
    <row r="287" spans="1:15" x14ac:dyDescent="0.25">
      <c r="A287" s="63"/>
      <c r="B287" s="67" t="s">
        <v>27</v>
      </c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4" t="str">
        <f t="shared" si="4"/>
        <v/>
      </c>
    </row>
    <row r="288" spans="1:15" x14ac:dyDescent="0.25">
      <c r="A288" s="63"/>
      <c r="B288" s="67" t="s">
        <v>25</v>
      </c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4" t="str">
        <f t="shared" si="4"/>
        <v/>
      </c>
    </row>
    <row r="289" spans="1:15" x14ac:dyDescent="0.25">
      <c r="A289" s="63"/>
      <c r="B289" s="67" t="s">
        <v>26</v>
      </c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4" t="str">
        <f t="shared" si="4"/>
        <v/>
      </c>
    </row>
    <row r="290" spans="1:15" x14ac:dyDescent="0.25">
      <c r="A290" s="63"/>
      <c r="B290" s="67" t="s">
        <v>27</v>
      </c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4" t="str">
        <f t="shared" si="4"/>
        <v/>
      </c>
    </row>
    <row r="291" spans="1:15" x14ac:dyDescent="0.25">
      <c r="A291" s="63"/>
      <c r="B291" s="67" t="s">
        <v>25</v>
      </c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4" t="str">
        <f t="shared" si="4"/>
        <v/>
      </c>
    </row>
    <row r="292" spans="1:15" x14ac:dyDescent="0.25">
      <c r="A292" s="63"/>
      <c r="B292" s="67" t="s">
        <v>26</v>
      </c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4" t="str">
        <f t="shared" si="4"/>
        <v/>
      </c>
    </row>
    <row r="293" spans="1:15" x14ac:dyDescent="0.25">
      <c r="A293" s="63"/>
      <c r="B293" s="67" t="s">
        <v>27</v>
      </c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4" t="str">
        <f t="shared" si="4"/>
        <v/>
      </c>
    </row>
    <row r="294" spans="1:15" x14ac:dyDescent="0.25">
      <c r="A294" s="63"/>
      <c r="B294" s="67" t="s">
        <v>25</v>
      </c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4" t="str">
        <f t="shared" si="4"/>
        <v/>
      </c>
    </row>
    <row r="295" spans="1:15" x14ac:dyDescent="0.25">
      <c r="A295" s="63"/>
      <c r="B295" s="67" t="s">
        <v>26</v>
      </c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4" t="str">
        <f t="shared" si="4"/>
        <v/>
      </c>
    </row>
    <row r="296" spans="1:15" x14ac:dyDescent="0.25">
      <c r="A296" s="63"/>
      <c r="B296" s="67" t="s">
        <v>27</v>
      </c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4" t="str">
        <f t="shared" si="4"/>
        <v/>
      </c>
    </row>
    <row r="297" spans="1:15" x14ac:dyDescent="0.25">
      <c r="A297" s="63"/>
      <c r="B297" s="67" t="s">
        <v>25</v>
      </c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4" t="str">
        <f t="shared" si="4"/>
        <v/>
      </c>
    </row>
    <row r="298" spans="1:15" x14ac:dyDescent="0.25">
      <c r="A298" s="63"/>
      <c r="B298" s="67" t="s">
        <v>26</v>
      </c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4" t="str">
        <f t="shared" si="4"/>
        <v/>
      </c>
    </row>
    <row r="299" spans="1:15" x14ac:dyDescent="0.25">
      <c r="A299" s="65"/>
      <c r="B299" s="68" t="s">
        <v>27</v>
      </c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4" t="str">
        <f t="shared" si="4"/>
        <v/>
      </c>
    </row>
    <row r="300" spans="1:15" x14ac:dyDescent="0.25">
      <c r="A300" s="63"/>
      <c r="B300" s="67" t="s">
        <v>25</v>
      </c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4" t="str">
        <f t="shared" si="4"/>
        <v/>
      </c>
    </row>
    <row r="301" spans="1:15" x14ac:dyDescent="0.25">
      <c r="A301" s="63"/>
      <c r="B301" s="67" t="s">
        <v>26</v>
      </c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4" t="str">
        <f t="shared" si="4"/>
        <v/>
      </c>
    </row>
    <row r="302" spans="1:15" x14ac:dyDescent="0.25">
      <c r="A302" s="65"/>
      <c r="B302" s="68" t="s">
        <v>27</v>
      </c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4" t="str">
        <f t="shared" si="4"/>
        <v/>
      </c>
    </row>
    <row r="303" spans="1:15" x14ac:dyDescent="0.25">
      <c r="A303" s="63"/>
      <c r="B303" s="67" t="s">
        <v>25</v>
      </c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4" t="str">
        <f t="shared" si="4"/>
        <v/>
      </c>
    </row>
    <row r="304" spans="1:15" x14ac:dyDescent="0.25">
      <c r="A304" s="63"/>
      <c r="B304" s="67" t="s">
        <v>26</v>
      </c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4" t="str">
        <f t="shared" si="4"/>
        <v/>
      </c>
    </row>
    <row r="305" spans="1:15" x14ac:dyDescent="0.25">
      <c r="A305" s="63"/>
      <c r="B305" s="67" t="s">
        <v>27</v>
      </c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4" t="str">
        <f t="shared" si="4"/>
        <v/>
      </c>
    </row>
    <row r="306" spans="1:15" x14ac:dyDescent="0.25">
      <c r="A306" s="63"/>
      <c r="B306" s="67" t="s">
        <v>25</v>
      </c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4" t="str">
        <f t="shared" si="4"/>
        <v/>
      </c>
    </row>
    <row r="307" spans="1:15" x14ac:dyDescent="0.25">
      <c r="A307" s="63"/>
      <c r="B307" s="67" t="s">
        <v>26</v>
      </c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4" t="str">
        <f t="shared" si="4"/>
        <v/>
      </c>
    </row>
    <row r="308" spans="1:15" x14ac:dyDescent="0.25">
      <c r="A308" s="63"/>
      <c r="B308" s="67" t="s">
        <v>27</v>
      </c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4" t="str">
        <f t="shared" si="4"/>
        <v/>
      </c>
    </row>
    <row r="309" spans="1:15" x14ac:dyDescent="0.25">
      <c r="A309" s="63"/>
      <c r="B309" s="67" t="s">
        <v>25</v>
      </c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4" t="str">
        <f t="shared" si="4"/>
        <v/>
      </c>
    </row>
    <row r="310" spans="1:15" x14ac:dyDescent="0.25">
      <c r="A310" s="63"/>
      <c r="B310" s="67" t="s">
        <v>26</v>
      </c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4" t="str">
        <f t="shared" si="4"/>
        <v/>
      </c>
    </row>
    <row r="311" spans="1:15" ht="15.75" thickBot="1" x14ac:dyDescent="0.3">
      <c r="A311" s="63"/>
      <c r="B311" s="67" t="s">
        <v>27</v>
      </c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4" t="str">
        <f t="shared" si="4"/>
        <v/>
      </c>
    </row>
    <row r="312" spans="1:15" ht="15.75" thickBot="1" x14ac:dyDescent="0.3">
      <c r="M312" s="77" t="s">
        <v>17</v>
      </c>
      <c r="N312" s="78"/>
      <c r="O312" s="58">
        <f>SUMIF(O255:O311,"&gt;0")</f>
        <v>0</v>
      </c>
    </row>
    <row r="313" spans="1:15" ht="15.75" thickBot="1" x14ac:dyDescent="0.3">
      <c r="M313" s="77" t="s">
        <v>18</v>
      </c>
      <c r="N313" s="78"/>
      <c r="O313" s="59">
        <f>COUNTA(A255:A311)</f>
        <v>0</v>
      </c>
    </row>
    <row r="314" spans="1:15" ht="15.75" thickBot="1" x14ac:dyDescent="0.3">
      <c r="M314" s="77" t="s">
        <v>19</v>
      </c>
      <c r="N314" s="79"/>
      <c r="O314" s="60" t="str">
        <f>IF(O313=0,"",ROUND(O312/O313,2))</f>
        <v/>
      </c>
    </row>
    <row r="315" spans="1:15" ht="15.75" x14ac:dyDescent="0.25">
      <c r="A315" s="76" t="str">
        <f>'Front Page'!A15</f>
        <v xml:space="preserve">5 Bedroom Units </v>
      </c>
      <c r="B315" s="76"/>
      <c r="C315" s="76"/>
      <c r="D315" s="76"/>
    </row>
    <row r="316" spans="1:15" ht="30" x14ac:dyDescent="0.25">
      <c r="A316" s="62" t="s">
        <v>3</v>
      </c>
      <c r="B316" s="66" t="s">
        <v>24</v>
      </c>
      <c r="C316" s="51" t="s">
        <v>4</v>
      </c>
      <c r="D316" s="51" t="s">
        <v>5</v>
      </c>
      <c r="E316" s="51" t="s">
        <v>6</v>
      </c>
      <c r="F316" s="51" t="s">
        <v>7</v>
      </c>
      <c r="G316" s="51" t="s">
        <v>8</v>
      </c>
      <c r="H316" s="51" t="s">
        <v>9</v>
      </c>
      <c r="I316" s="51" t="s">
        <v>10</v>
      </c>
      <c r="J316" s="51" t="s">
        <v>11</v>
      </c>
      <c r="K316" s="51" t="s">
        <v>12</v>
      </c>
      <c r="L316" s="51" t="s">
        <v>13</v>
      </c>
      <c r="M316" s="51" t="s">
        <v>14</v>
      </c>
      <c r="N316" s="51" t="s">
        <v>15</v>
      </c>
      <c r="O316" s="52" t="s">
        <v>16</v>
      </c>
    </row>
    <row r="317" spans="1:15" x14ac:dyDescent="0.25">
      <c r="A317" s="63"/>
      <c r="B317" s="67" t="s">
        <v>25</v>
      </c>
      <c r="C317" s="53"/>
      <c r="D317" s="55"/>
      <c r="E317" s="53"/>
      <c r="F317" s="53"/>
      <c r="G317" s="55"/>
      <c r="H317" s="53"/>
      <c r="I317" s="53"/>
      <c r="J317" s="53"/>
      <c r="K317" s="53"/>
      <c r="L317" s="53"/>
      <c r="M317" s="55"/>
      <c r="N317" s="55"/>
      <c r="O317" s="54" t="str">
        <f t="shared" ref="O317:O373" si="5">IFERROR(AVERAGE(C317:N317),"")</f>
        <v/>
      </c>
    </row>
    <row r="318" spans="1:15" x14ac:dyDescent="0.25">
      <c r="A318" s="63"/>
      <c r="B318" s="67" t="s">
        <v>26</v>
      </c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5"/>
      <c r="N318" s="55"/>
      <c r="O318" s="54" t="str">
        <f t="shared" si="5"/>
        <v/>
      </c>
    </row>
    <row r="319" spans="1:15" x14ac:dyDescent="0.25">
      <c r="A319" s="63"/>
      <c r="B319" s="67" t="s">
        <v>27</v>
      </c>
      <c r="C319" s="53"/>
      <c r="D319" s="55"/>
      <c r="E319" s="53"/>
      <c r="F319" s="53"/>
      <c r="G319" s="53"/>
      <c r="H319" s="53"/>
      <c r="I319" s="53"/>
      <c r="J319" s="53"/>
      <c r="K319" s="53"/>
      <c r="L319" s="53"/>
      <c r="M319" s="55"/>
      <c r="N319" s="55"/>
      <c r="O319" s="54" t="str">
        <f t="shared" si="5"/>
        <v/>
      </c>
    </row>
    <row r="320" spans="1:15" x14ac:dyDescent="0.25">
      <c r="A320" s="63"/>
      <c r="B320" s="67" t="s">
        <v>25</v>
      </c>
      <c r="C320" s="53"/>
      <c r="D320" s="55"/>
      <c r="E320" s="55"/>
      <c r="F320" s="53"/>
      <c r="G320" s="53"/>
      <c r="H320" s="53"/>
      <c r="I320" s="55"/>
      <c r="J320" s="53"/>
      <c r="K320" s="53"/>
      <c r="L320" s="53"/>
      <c r="M320" s="55"/>
      <c r="N320" s="55"/>
      <c r="O320" s="54" t="str">
        <f t="shared" si="5"/>
        <v/>
      </c>
    </row>
    <row r="321" spans="1:15" x14ac:dyDescent="0.25">
      <c r="A321" s="63"/>
      <c r="B321" s="67" t="s">
        <v>26</v>
      </c>
      <c r="C321" s="53"/>
      <c r="D321" s="53"/>
      <c r="E321" s="53"/>
      <c r="F321" s="53"/>
      <c r="G321" s="55"/>
      <c r="H321" s="53"/>
      <c r="I321" s="53"/>
      <c r="J321" s="53"/>
      <c r="K321" s="53"/>
      <c r="L321" s="53"/>
      <c r="M321" s="55"/>
      <c r="N321" s="55"/>
      <c r="O321" s="54" t="str">
        <f t="shared" si="5"/>
        <v/>
      </c>
    </row>
    <row r="322" spans="1:15" x14ac:dyDescent="0.25">
      <c r="A322" s="63"/>
      <c r="B322" s="67" t="s">
        <v>27</v>
      </c>
      <c r="C322" s="53"/>
      <c r="D322" s="53"/>
      <c r="E322" s="53"/>
      <c r="F322" s="55"/>
      <c r="G322" s="53"/>
      <c r="H322" s="53"/>
      <c r="I322" s="53"/>
      <c r="J322" s="53"/>
      <c r="K322" s="53"/>
      <c r="L322" s="53"/>
      <c r="M322" s="55"/>
      <c r="N322" s="55"/>
      <c r="O322" s="54" t="str">
        <f t="shared" si="5"/>
        <v/>
      </c>
    </row>
    <row r="323" spans="1:15" x14ac:dyDescent="0.25">
      <c r="A323" s="63"/>
      <c r="B323" s="67" t="s">
        <v>25</v>
      </c>
      <c r="C323" s="55"/>
      <c r="D323" s="53"/>
      <c r="E323" s="55"/>
      <c r="F323" s="53"/>
      <c r="G323" s="53"/>
      <c r="H323" s="55"/>
      <c r="I323" s="55"/>
      <c r="J323" s="55"/>
      <c r="K323" s="53"/>
      <c r="L323" s="53"/>
      <c r="M323" s="55"/>
      <c r="N323" s="55"/>
      <c r="O323" s="54" t="str">
        <f t="shared" si="5"/>
        <v/>
      </c>
    </row>
    <row r="324" spans="1:15" x14ac:dyDescent="0.25">
      <c r="A324" s="63"/>
      <c r="B324" s="67" t="s">
        <v>26</v>
      </c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5"/>
      <c r="N324" s="55"/>
      <c r="O324" s="54" t="str">
        <f t="shared" si="5"/>
        <v/>
      </c>
    </row>
    <row r="325" spans="1:15" x14ac:dyDescent="0.25">
      <c r="A325" s="63"/>
      <c r="B325" s="67" t="s">
        <v>27</v>
      </c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5"/>
      <c r="N325" s="55"/>
      <c r="O325" s="54" t="str">
        <f t="shared" si="5"/>
        <v/>
      </c>
    </row>
    <row r="326" spans="1:15" x14ac:dyDescent="0.25">
      <c r="A326" s="63"/>
      <c r="B326" s="67" t="s">
        <v>25</v>
      </c>
      <c r="C326" s="53"/>
      <c r="D326" s="53"/>
      <c r="E326" s="53"/>
      <c r="F326" s="55"/>
      <c r="G326" s="53"/>
      <c r="H326" s="53"/>
      <c r="I326" s="53"/>
      <c r="J326" s="53"/>
      <c r="K326" s="53"/>
      <c r="L326" s="53"/>
      <c r="M326" s="55"/>
      <c r="N326" s="55"/>
      <c r="O326" s="54" t="str">
        <f t="shared" si="5"/>
        <v/>
      </c>
    </row>
    <row r="327" spans="1:15" x14ac:dyDescent="0.25">
      <c r="A327" s="63"/>
      <c r="B327" s="67" t="s">
        <v>26</v>
      </c>
      <c r="C327" s="53"/>
      <c r="D327" s="53"/>
      <c r="E327" s="53"/>
      <c r="F327" s="53"/>
      <c r="G327" s="53"/>
      <c r="H327" s="55"/>
      <c r="I327" s="55"/>
      <c r="J327" s="53"/>
      <c r="K327" s="53"/>
      <c r="L327" s="53"/>
      <c r="M327" s="55"/>
      <c r="N327" s="55"/>
      <c r="O327" s="54" t="str">
        <f t="shared" si="5"/>
        <v/>
      </c>
    </row>
    <row r="328" spans="1:15" x14ac:dyDescent="0.25">
      <c r="A328" s="63"/>
      <c r="B328" s="67" t="s">
        <v>27</v>
      </c>
      <c r="C328" s="55"/>
      <c r="D328" s="53"/>
      <c r="E328" s="53"/>
      <c r="F328" s="53"/>
      <c r="G328" s="53"/>
      <c r="H328" s="53"/>
      <c r="I328" s="53"/>
      <c r="J328" s="53"/>
      <c r="K328" s="53"/>
      <c r="L328" s="53"/>
      <c r="M328" s="55"/>
      <c r="N328" s="55"/>
      <c r="O328" s="54" t="str">
        <f t="shared" si="5"/>
        <v/>
      </c>
    </row>
    <row r="329" spans="1:15" x14ac:dyDescent="0.25">
      <c r="A329" s="63"/>
      <c r="B329" s="67" t="s">
        <v>25</v>
      </c>
      <c r="C329" s="53"/>
      <c r="D329" s="53"/>
      <c r="E329" s="53"/>
      <c r="F329" s="53"/>
      <c r="G329" s="53"/>
      <c r="H329" s="55"/>
      <c r="I329" s="53"/>
      <c r="J329" s="53"/>
      <c r="K329" s="53"/>
      <c r="L329" s="53"/>
      <c r="M329" s="55"/>
      <c r="N329" s="55"/>
      <c r="O329" s="54" t="str">
        <f t="shared" si="5"/>
        <v/>
      </c>
    </row>
    <row r="330" spans="1:15" x14ac:dyDescent="0.25">
      <c r="A330" s="63"/>
      <c r="B330" s="67" t="s">
        <v>26</v>
      </c>
      <c r="C330" s="53"/>
      <c r="D330" s="53"/>
      <c r="E330" s="53"/>
      <c r="F330" s="53"/>
      <c r="G330" s="55"/>
      <c r="H330" s="55"/>
      <c r="I330" s="53"/>
      <c r="J330" s="53"/>
      <c r="K330" s="53"/>
      <c r="L330" s="53"/>
      <c r="M330" s="55"/>
      <c r="N330" s="55"/>
      <c r="O330" s="54" t="str">
        <f t="shared" si="5"/>
        <v/>
      </c>
    </row>
    <row r="331" spans="1:15" x14ac:dyDescent="0.25">
      <c r="A331" s="63"/>
      <c r="B331" s="67" t="s">
        <v>27</v>
      </c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5"/>
      <c r="N331" s="55"/>
      <c r="O331" s="54" t="str">
        <f t="shared" si="5"/>
        <v/>
      </c>
    </row>
    <row r="332" spans="1:15" x14ac:dyDescent="0.25">
      <c r="A332" s="63"/>
      <c r="B332" s="67" t="s">
        <v>25</v>
      </c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5"/>
      <c r="N332" s="55"/>
      <c r="O332" s="54" t="str">
        <f t="shared" si="5"/>
        <v/>
      </c>
    </row>
    <row r="333" spans="1:15" x14ac:dyDescent="0.25">
      <c r="A333" s="63"/>
      <c r="B333" s="67" t="s">
        <v>26</v>
      </c>
      <c r="C333" s="53"/>
      <c r="D333" s="53"/>
      <c r="E333" s="55"/>
      <c r="F333" s="53"/>
      <c r="G333" s="53"/>
      <c r="H333" s="55"/>
      <c r="I333" s="53"/>
      <c r="J333" s="55"/>
      <c r="K333" s="53"/>
      <c r="L333" s="53"/>
      <c r="M333" s="55"/>
      <c r="N333" s="55"/>
      <c r="O333" s="54" t="str">
        <f t="shared" si="5"/>
        <v/>
      </c>
    </row>
    <row r="334" spans="1:15" x14ac:dyDescent="0.25">
      <c r="A334" s="63"/>
      <c r="B334" s="67" t="s">
        <v>27</v>
      </c>
      <c r="C334" s="53"/>
      <c r="D334" s="53"/>
      <c r="E334" s="53"/>
      <c r="F334" s="53"/>
      <c r="G334" s="53"/>
      <c r="H334" s="53"/>
      <c r="I334" s="53"/>
      <c r="J334" s="53"/>
      <c r="K334" s="53"/>
      <c r="L334" s="55"/>
      <c r="M334" s="55"/>
      <c r="N334" s="55"/>
      <c r="O334" s="54" t="str">
        <f t="shared" si="5"/>
        <v/>
      </c>
    </row>
    <row r="335" spans="1:15" x14ac:dyDescent="0.25">
      <c r="A335" s="63"/>
      <c r="B335" s="67" t="s">
        <v>25</v>
      </c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5"/>
      <c r="N335" s="55"/>
      <c r="O335" s="54" t="str">
        <f t="shared" si="5"/>
        <v/>
      </c>
    </row>
    <row r="336" spans="1:15" x14ac:dyDescent="0.25">
      <c r="A336" s="63"/>
      <c r="B336" s="67" t="s">
        <v>26</v>
      </c>
      <c r="C336" s="53"/>
      <c r="D336" s="53"/>
      <c r="E336" s="53"/>
      <c r="F336" s="53"/>
      <c r="G336" s="53"/>
      <c r="H336" s="53"/>
      <c r="I336" s="55"/>
      <c r="J336" s="53"/>
      <c r="K336" s="55"/>
      <c r="L336" s="53"/>
      <c r="M336" s="55"/>
      <c r="N336" s="55"/>
      <c r="O336" s="54" t="str">
        <f t="shared" si="5"/>
        <v/>
      </c>
    </row>
    <row r="337" spans="1:15" x14ac:dyDescent="0.25">
      <c r="A337" s="63"/>
      <c r="B337" s="67" t="s">
        <v>27</v>
      </c>
      <c r="C337" s="53"/>
      <c r="D337" s="53"/>
      <c r="E337" s="53"/>
      <c r="F337" s="53"/>
      <c r="G337" s="55"/>
      <c r="H337" s="53"/>
      <c r="I337" s="53"/>
      <c r="J337" s="55"/>
      <c r="K337" s="55"/>
      <c r="L337" s="53"/>
      <c r="M337" s="55"/>
      <c r="N337" s="55"/>
      <c r="O337" s="54" t="str">
        <f t="shared" si="5"/>
        <v/>
      </c>
    </row>
    <row r="338" spans="1:15" x14ac:dyDescent="0.25">
      <c r="A338" s="63"/>
      <c r="B338" s="67" t="s">
        <v>25</v>
      </c>
      <c r="C338" s="53"/>
      <c r="D338" s="55"/>
      <c r="E338" s="53"/>
      <c r="F338" s="53"/>
      <c r="G338" s="53"/>
      <c r="H338" s="53"/>
      <c r="I338" s="55"/>
      <c r="J338" s="53"/>
      <c r="K338" s="55"/>
      <c r="L338" s="53"/>
      <c r="M338" s="55"/>
      <c r="N338" s="55"/>
      <c r="O338" s="54" t="str">
        <f t="shared" si="5"/>
        <v/>
      </c>
    </row>
    <row r="339" spans="1:15" x14ac:dyDescent="0.25">
      <c r="A339" s="63"/>
      <c r="B339" s="67" t="s">
        <v>26</v>
      </c>
      <c r="C339" s="53"/>
      <c r="D339" s="53"/>
      <c r="E339" s="55"/>
      <c r="F339" s="53"/>
      <c r="G339" s="53"/>
      <c r="H339" s="53"/>
      <c r="I339" s="53"/>
      <c r="J339" s="55"/>
      <c r="K339" s="53"/>
      <c r="L339" s="55"/>
      <c r="M339" s="55"/>
      <c r="N339" s="55"/>
      <c r="O339" s="54" t="str">
        <f t="shared" si="5"/>
        <v/>
      </c>
    </row>
    <row r="340" spans="1:15" x14ac:dyDescent="0.25">
      <c r="A340" s="63"/>
      <c r="B340" s="67" t="s">
        <v>27</v>
      </c>
      <c r="C340" s="53"/>
      <c r="D340" s="53"/>
      <c r="E340" s="53"/>
      <c r="F340" s="53"/>
      <c r="G340" s="53"/>
      <c r="H340" s="53"/>
      <c r="I340" s="55"/>
      <c r="J340" s="53"/>
      <c r="K340" s="55"/>
      <c r="L340" s="53"/>
      <c r="M340" s="55"/>
      <c r="N340" s="55"/>
      <c r="O340" s="54" t="str">
        <f t="shared" si="5"/>
        <v/>
      </c>
    </row>
    <row r="341" spans="1:15" x14ac:dyDescent="0.25">
      <c r="A341" s="63"/>
      <c r="B341" s="67" t="s">
        <v>25</v>
      </c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4" t="str">
        <f t="shared" si="5"/>
        <v/>
      </c>
    </row>
    <row r="342" spans="1:15" x14ac:dyDescent="0.25">
      <c r="A342" s="63"/>
      <c r="B342" s="67" t="s">
        <v>26</v>
      </c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4" t="str">
        <f t="shared" si="5"/>
        <v/>
      </c>
    </row>
    <row r="343" spans="1:15" x14ac:dyDescent="0.25">
      <c r="A343" s="63"/>
      <c r="B343" s="67" t="s">
        <v>27</v>
      </c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4" t="str">
        <f t="shared" si="5"/>
        <v/>
      </c>
    </row>
    <row r="344" spans="1:15" x14ac:dyDescent="0.25">
      <c r="A344" s="63"/>
      <c r="B344" s="67" t="s">
        <v>25</v>
      </c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4" t="str">
        <f t="shared" si="5"/>
        <v/>
      </c>
    </row>
    <row r="345" spans="1:15" x14ac:dyDescent="0.25">
      <c r="A345" s="63"/>
      <c r="B345" s="67" t="s">
        <v>26</v>
      </c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4" t="str">
        <f t="shared" si="5"/>
        <v/>
      </c>
    </row>
    <row r="346" spans="1:15" x14ac:dyDescent="0.25">
      <c r="A346" s="63"/>
      <c r="B346" s="67" t="s">
        <v>27</v>
      </c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4" t="str">
        <f t="shared" si="5"/>
        <v/>
      </c>
    </row>
    <row r="347" spans="1:15" x14ac:dyDescent="0.25">
      <c r="A347" s="63"/>
      <c r="B347" s="67" t="s">
        <v>25</v>
      </c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4" t="str">
        <f t="shared" si="5"/>
        <v/>
      </c>
    </row>
    <row r="348" spans="1:15" x14ac:dyDescent="0.25">
      <c r="A348" s="63"/>
      <c r="B348" s="67" t="s">
        <v>26</v>
      </c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4" t="str">
        <f t="shared" si="5"/>
        <v/>
      </c>
    </row>
    <row r="349" spans="1:15" x14ac:dyDescent="0.25">
      <c r="A349" s="63"/>
      <c r="B349" s="67" t="s">
        <v>27</v>
      </c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4" t="str">
        <f t="shared" si="5"/>
        <v/>
      </c>
    </row>
    <row r="350" spans="1:15" x14ac:dyDescent="0.25">
      <c r="A350" s="63"/>
      <c r="B350" s="67" t="s">
        <v>25</v>
      </c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4" t="str">
        <f t="shared" si="5"/>
        <v/>
      </c>
    </row>
    <row r="351" spans="1:15" x14ac:dyDescent="0.25">
      <c r="A351" s="63"/>
      <c r="B351" s="67" t="s">
        <v>26</v>
      </c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4" t="str">
        <f t="shared" si="5"/>
        <v/>
      </c>
    </row>
    <row r="352" spans="1:15" x14ac:dyDescent="0.25">
      <c r="A352" s="63"/>
      <c r="B352" s="67" t="s">
        <v>27</v>
      </c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4" t="str">
        <f t="shared" si="5"/>
        <v/>
      </c>
    </row>
    <row r="353" spans="1:15" x14ac:dyDescent="0.25">
      <c r="A353" s="63"/>
      <c r="B353" s="67" t="s">
        <v>25</v>
      </c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4" t="str">
        <f t="shared" si="5"/>
        <v/>
      </c>
    </row>
    <row r="354" spans="1:15" x14ac:dyDescent="0.25">
      <c r="A354" s="63"/>
      <c r="B354" s="67" t="s">
        <v>26</v>
      </c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4" t="str">
        <f t="shared" si="5"/>
        <v/>
      </c>
    </row>
    <row r="355" spans="1:15" x14ac:dyDescent="0.25">
      <c r="A355" s="63"/>
      <c r="B355" s="67" t="s">
        <v>27</v>
      </c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4" t="str">
        <f t="shared" si="5"/>
        <v/>
      </c>
    </row>
    <row r="356" spans="1:15" x14ac:dyDescent="0.25">
      <c r="A356" s="63"/>
      <c r="B356" s="67" t="s">
        <v>25</v>
      </c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4" t="str">
        <f t="shared" si="5"/>
        <v/>
      </c>
    </row>
    <row r="357" spans="1:15" x14ac:dyDescent="0.25">
      <c r="A357" s="63"/>
      <c r="B357" s="67" t="s">
        <v>26</v>
      </c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4" t="str">
        <f t="shared" si="5"/>
        <v/>
      </c>
    </row>
    <row r="358" spans="1:15" x14ac:dyDescent="0.25">
      <c r="A358" s="63"/>
      <c r="B358" s="67" t="s">
        <v>27</v>
      </c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4" t="str">
        <f t="shared" si="5"/>
        <v/>
      </c>
    </row>
    <row r="359" spans="1:15" x14ac:dyDescent="0.25">
      <c r="A359" s="63"/>
      <c r="B359" s="67" t="s">
        <v>25</v>
      </c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4" t="str">
        <f t="shared" si="5"/>
        <v/>
      </c>
    </row>
    <row r="360" spans="1:15" x14ac:dyDescent="0.25">
      <c r="A360" s="63"/>
      <c r="B360" s="67" t="s">
        <v>26</v>
      </c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4" t="str">
        <f t="shared" si="5"/>
        <v/>
      </c>
    </row>
    <row r="361" spans="1:15" x14ac:dyDescent="0.25">
      <c r="A361" s="65"/>
      <c r="B361" s="68" t="s">
        <v>27</v>
      </c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4" t="str">
        <f t="shared" si="5"/>
        <v/>
      </c>
    </row>
    <row r="362" spans="1:15" x14ac:dyDescent="0.25">
      <c r="A362" s="63"/>
      <c r="B362" s="67" t="s">
        <v>25</v>
      </c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4" t="str">
        <f t="shared" si="5"/>
        <v/>
      </c>
    </row>
    <row r="363" spans="1:15" x14ac:dyDescent="0.25">
      <c r="A363" s="63"/>
      <c r="B363" s="67" t="s">
        <v>26</v>
      </c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4" t="str">
        <f t="shared" si="5"/>
        <v/>
      </c>
    </row>
    <row r="364" spans="1:15" x14ac:dyDescent="0.25">
      <c r="A364" s="65"/>
      <c r="B364" s="68" t="s">
        <v>27</v>
      </c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4" t="str">
        <f t="shared" si="5"/>
        <v/>
      </c>
    </row>
    <row r="365" spans="1:15" x14ac:dyDescent="0.25">
      <c r="A365" s="63"/>
      <c r="B365" s="67" t="s">
        <v>25</v>
      </c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4" t="str">
        <f t="shared" si="5"/>
        <v/>
      </c>
    </row>
    <row r="366" spans="1:15" x14ac:dyDescent="0.25">
      <c r="A366" s="63"/>
      <c r="B366" s="67" t="s">
        <v>26</v>
      </c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4" t="str">
        <f t="shared" si="5"/>
        <v/>
      </c>
    </row>
    <row r="367" spans="1:15" x14ac:dyDescent="0.25">
      <c r="A367" s="63"/>
      <c r="B367" s="67" t="s">
        <v>27</v>
      </c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4" t="str">
        <f t="shared" si="5"/>
        <v/>
      </c>
    </row>
    <row r="368" spans="1:15" x14ac:dyDescent="0.25">
      <c r="A368" s="63"/>
      <c r="B368" s="67" t="s">
        <v>25</v>
      </c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4" t="str">
        <f t="shared" si="5"/>
        <v/>
      </c>
    </row>
    <row r="369" spans="1:15" x14ac:dyDescent="0.25">
      <c r="A369" s="63"/>
      <c r="B369" s="67" t="s">
        <v>26</v>
      </c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4" t="str">
        <f t="shared" si="5"/>
        <v/>
      </c>
    </row>
    <row r="370" spans="1:15" x14ac:dyDescent="0.25">
      <c r="A370" s="63"/>
      <c r="B370" s="67" t="s">
        <v>27</v>
      </c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4" t="str">
        <f t="shared" si="5"/>
        <v/>
      </c>
    </row>
    <row r="371" spans="1:15" x14ac:dyDescent="0.25">
      <c r="A371" s="63"/>
      <c r="B371" s="67" t="s">
        <v>25</v>
      </c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4" t="str">
        <f t="shared" si="5"/>
        <v/>
      </c>
    </row>
    <row r="372" spans="1:15" x14ac:dyDescent="0.25">
      <c r="A372" s="63"/>
      <c r="B372" s="67" t="s">
        <v>26</v>
      </c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4" t="str">
        <f t="shared" si="5"/>
        <v/>
      </c>
    </row>
    <row r="373" spans="1:15" ht="15.75" thickBot="1" x14ac:dyDescent="0.3">
      <c r="A373" s="63"/>
      <c r="B373" s="67" t="s">
        <v>27</v>
      </c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4" t="str">
        <f t="shared" si="5"/>
        <v/>
      </c>
    </row>
    <row r="374" spans="1:15" ht="15.75" thickBot="1" x14ac:dyDescent="0.3">
      <c r="M374" s="77" t="s">
        <v>17</v>
      </c>
      <c r="N374" s="78"/>
      <c r="O374" s="58">
        <f>SUMIF(O317:O373,"&gt;0")</f>
        <v>0</v>
      </c>
    </row>
    <row r="375" spans="1:15" ht="15.75" thickBot="1" x14ac:dyDescent="0.3">
      <c r="M375" s="77" t="s">
        <v>18</v>
      </c>
      <c r="N375" s="78"/>
      <c r="O375" s="59">
        <f>COUNTA(A317:A373)</f>
        <v>0</v>
      </c>
    </row>
    <row r="376" spans="1:15" ht="15.75" thickBot="1" x14ac:dyDescent="0.3">
      <c r="M376" s="77" t="s">
        <v>19</v>
      </c>
      <c r="N376" s="79"/>
      <c r="O376" s="60" t="str">
        <f>IF(O375=0,"",ROUND(O374/O375,2))</f>
        <v/>
      </c>
    </row>
  </sheetData>
  <mergeCells count="26">
    <mergeCell ref="M375:N375"/>
    <mergeCell ref="M376:N376"/>
    <mergeCell ref="M312:N312"/>
    <mergeCell ref="M313:N313"/>
    <mergeCell ref="M314:N314"/>
    <mergeCell ref="A315:D315"/>
    <mergeCell ref="M374:N374"/>
    <mergeCell ref="A191:D191"/>
    <mergeCell ref="M250:N250"/>
    <mergeCell ref="M251:N251"/>
    <mergeCell ref="M252:N252"/>
    <mergeCell ref="A253:D253"/>
    <mergeCell ref="A1:N2"/>
    <mergeCell ref="M189:N189"/>
    <mergeCell ref="M190:N190"/>
    <mergeCell ref="A5:D5"/>
    <mergeCell ref="M64:N64"/>
    <mergeCell ref="M65:N65"/>
    <mergeCell ref="M66:N66"/>
    <mergeCell ref="A67:D67"/>
    <mergeCell ref="M126:N126"/>
    <mergeCell ref="M127:N127"/>
    <mergeCell ref="M128:N128"/>
    <mergeCell ref="A129:D129"/>
    <mergeCell ref="M188:N188"/>
    <mergeCell ref="A3:G3"/>
  </mergeCells>
  <printOptions horizontalCentered="1"/>
  <pageMargins left="0.2" right="0.2" top="0.25" bottom="0.25" header="0.3" footer="0.3"/>
  <pageSetup scale="93" fitToHeight="0" orientation="landscape" r:id="rId1"/>
  <headerFooter>
    <oddFooter>&amp;C&amp;9©2023 Contract Management Services
&amp;G&amp;R&amp;9Rev 0</oddFooter>
  </headerFooter>
  <rowBreaks count="5" manualBreakCount="5">
    <brk id="66" max="14" man="1"/>
    <brk id="128" max="14" man="1"/>
    <brk id="190" max="14" man="1"/>
    <brk id="252" max="14" man="1"/>
    <brk id="314" max="14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4"/>
  <sheetViews>
    <sheetView view="pageBreakPreview" zoomScaleNormal="100" zoomScaleSheetLayoutView="100" workbookViewId="0">
      <selection activeCell="A7" sqref="A7"/>
    </sheetView>
  </sheetViews>
  <sheetFormatPr defaultRowHeight="15" x14ac:dyDescent="0.25"/>
  <cols>
    <col min="14" max="14" width="13.85546875" customWidth="1"/>
  </cols>
  <sheetData>
    <row r="1" spans="1:14" ht="15" customHeight="1" x14ac:dyDescent="0.25">
      <c r="A1" s="85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x14ac:dyDescent="0.25">
      <c r="A3" s="86">
        <f>'Front Page'!B4</f>
        <v>0</v>
      </c>
      <c r="B3" s="86"/>
      <c r="C3" s="86"/>
      <c r="D3" s="86"/>
      <c r="E3" s="86"/>
      <c r="F3" s="86"/>
      <c r="G3" s="86"/>
    </row>
    <row r="4" spans="1:14" x14ac:dyDescent="0.25">
      <c r="J4" s="1" t="s">
        <v>32</v>
      </c>
      <c r="K4" s="17" t="s">
        <v>33</v>
      </c>
      <c r="L4" s="18">
        <f>'Front Page'!G4</f>
        <v>0</v>
      </c>
      <c r="M4" s="17" t="s">
        <v>34</v>
      </c>
      <c r="N4" s="18">
        <f>'Front Page'!I4</f>
        <v>0</v>
      </c>
    </row>
    <row r="5" spans="1:14" ht="15.75" x14ac:dyDescent="0.25">
      <c r="A5" s="81" t="str">
        <f>'Front Page'!A10</f>
        <v xml:space="preserve">0 Bedroom Units </v>
      </c>
      <c r="B5" s="81"/>
      <c r="C5" s="81"/>
    </row>
    <row r="6" spans="1:14" x14ac:dyDescent="0.25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6" t="s">
        <v>16</v>
      </c>
    </row>
    <row r="7" spans="1:14" x14ac:dyDescent="0.25">
      <c r="A7" s="35"/>
      <c r="B7" s="32"/>
      <c r="C7" s="33"/>
      <c r="D7" s="32"/>
      <c r="E7" s="32"/>
      <c r="F7" s="33"/>
      <c r="G7" s="32"/>
      <c r="H7" s="32"/>
      <c r="I7" s="32"/>
      <c r="J7" s="32"/>
      <c r="K7" s="32"/>
      <c r="L7" s="33"/>
      <c r="M7" s="33"/>
      <c r="N7" s="7" t="e">
        <f>AVERAGE(B7:M7)</f>
        <v>#DIV/0!</v>
      </c>
    </row>
    <row r="8" spans="1:14" x14ac:dyDescent="0.25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M8" s="33"/>
      <c r="N8" s="7" t="e">
        <f t="shared" ref="N8:N51" si="0">AVERAGE(B8:M8)</f>
        <v>#DIV/0!</v>
      </c>
    </row>
    <row r="9" spans="1:14" x14ac:dyDescent="0.25">
      <c r="A9" s="35"/>
      <c r="B9" s="32"/>
      <c r="C9" s="33"/>
      <c r="D9" s="32"/>
      <c r="E9" s="32"/>
      <c r="F9" s="32"/>
      <c r="G9" s="32"/>
      <c r="H9" s="32"/>
      <c r="I9" s="32"/>
      <c r="J9" s="32"/>
      <c r="K9" s="32"/>
      <c r="L9" s="33"/>
      <c r="M9" s="33"/>
      <c r="N9" s="7" t="e">
        <f t="shared" si="0"/>
        <v>#DIV/0!</v>
      </c>
    </row>
    <row r="10" spans="1:14" x14ac:dyDescent="0.25">
      <c r="A10" s="35"/>
      <c r="B10" s="32"/>
      <c r="C10" s="33"/>
      <c r="D10" s="33"/>
      <c r="E10" s="32"/>
      <c r="F10" s="32"/>
      <c r="G10" s="32"/>
      <c r="H10" s="33"/>
      <c r="I10" s="32"/>
      <c r="J10" s="32"/>
      <c r="K10" s="32"/>
      <c r="L10" s="33"/>
      <c r="M10" s="33"/>
      <c r="N10" s="7" t="e">
        <f t="shared" si="0"/>
        <v>#DIV/0!</v>
      </c>
    </row>
    <row r="11" spans="1:14" x14ac:dyDescent="0.25">
      <c r="A11" s="35"/>
      <c r="B11" s="32"/>
      <c r="C11" s="32"/>
      <c r="D11" s="32"/>
      <c r="E11" s="32"/>
      <c r="F11" s="33"/>
      <c r="G11" s="32"/>
      <c r="H11" s="32"/>
      <c r="I11" s="32"/>
      <c r="J11" s="32"/>
      <c r="K11" s="32"/>
      <c r="L11" s="33"/>
      <c r="M11" s="33"/>
      <c r="N11" s="7" t="e">
        <f t="shared" si="0"/>
        <v>#DIV/0!</v>
      </c>
    </row>
    <row r="12" spans="1:14" x14ac:dyDescent="0.25">
      <c r="A12" s="35"/>
      <c r="B12" s="32"/>
      <c r="C12" s="32"/>
      <c r="D12" s="32"/>
      <c r="E12" s="33"/>
      <c r="F12" s="32"/>
      <c r="G12" s="32"/>
      <c r="H12" s="32"/>
      <c r="I12" s="32"/>
      <c r="J12" s="32"/>
      <c r="K12" s="32"/>
      <c r="L12" s="33"/>
      <c r="M12" s="33"/>
      <c r="N12" s="7" t="e">
        <f t="shared" si="0"/>
        <v>#DIV/0!</v>
      </c>
    </row>
    <row r="13" spans="1:14" x14ac:dyDescent="0.25">
      <c r="A13" s="35"/>
      <c r="B13" s="33"/>
      <c r="C13" s="32"/>
      <c r="D13" s="33"/>
      <c r="E13" s="32"/>
      <c r="F13" s="32"/>
      <c r="G13" s="33"/>
      <c r="H13" s="33"/>
      <c r="I13" s="33"/>
      <c r="J13" s="32"/>
      <c r="K13" s="32"/>
      <c r="L13" s="33"/>
      <c r="M13" s="33"/>
      <c r="N13" s="7" t="e">
        <f t="shared" si="0"/>
        <v>#DIV/0!</v>
      </c>
    </row>
    <row r="14" spans="1:14" x14ac:dyDescent="0.25">
      <c r="A14" s="3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33"/>
      <c r="N14" s="7" t="e">
        <f t="shared" si="0"/>
        <v>#DIV/0!</v>
      </c>
    </row>
    <row r="15" spans="1:14" x14ac:dyDescent="0.25">
      <c r="A15" s="35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7" t="e">
        <f t="shared" si="0"/>
        <v>#DIV/0!</v>
      </c>
    </row>
    <row r="16" spans="1:14" x14ac:dyDescent="0.25">
      <c r="A16" s="35"/>
      <c r="B16" s="32"/>
      <c r="C16" s="32"/>
      <c r="D16" s="32"/>
      <c r="E16" s="33"/>
      <c r="F16" s="32"/>
      <c r="G16" s="32"/>
      <c r="H16" s="32"/>
      <c r="I16" s="32"/>
      <c r="J16" s="32"/>
      <c r="K16" s="32"/>
      <c r="L16" s="33"/>
      <c r="M16" s="33"/>
      <c r="N16" s="7" t="e">
        <f t="shared" si="0"/>
        <v>#DIV/0!</v>
      </c>
    </row>
    <row r="17" spans="1:14" x14ac:dyDescent="0.25">
      <c r="A17" s="35"/>
      <c r="B17" s="32"/>
      <c r="C17" s="32"/>
      <c r="D17" s="32"/>
      <c r="E17" s="32"/>
      <c r="F17" s="32"/>
      <c r="G17" s="33"/>
      <c r="H17" s="33"/>
      <c r="I17" s="32"/>
      <c r="J17" s="32"/>
      <c r="K17" s="32"/>
      <c r="L17" s="33"/>
      <c r="M17" s="33"/>
      <c r="N17" s="7" t="e">
        <f t="shared" si="0"/>
        <v>#DIV/0!</v>
      </c>
    </row>
    <row r="18" spans="1:14" x14ac:dyDescent="0.25">
      <c r="A18" s="35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33"/>
      <c r="N18" s="7" t="e">
        <f t="shared" si="0"/>
        <v>#DIV/0!</v>
      </c>
    </row>
    <row r="19" spans="1:14" x14ac:dyDescent="0.25">
      <c r="A19" s="35"/>
      <c r="B19" s="32"/>
      <c r="C19" s="32"/>
      <c r="D19" s="32"/>
      <c r="E19" s="32"/>
      <c r="F19" s="32"/>
      <c r="G19" s="33"/>
      <c r="H19" s="32"/>
      <c r="I19" s="32"/>
      <c r="J19" s="32"/>
      <c r="K19" s="32"/>
      <c r="L19" s="33"/>
      <c r="M19" s="33"/>
      <c r="N19" s="7" t="e">
        <f t="shared" si="0"/>
        <v>#DIV/0!</v>
      </c>
    </row>
    <row r="20" spans="1:14" x14ac:dyDescent="0.25">
      <c r="A20" s="35"/>
      <c r="B20" s="32"/>
      <c r="C20" s="32"/>
      <c r="D20" s="32"/>
      <c r="E20" s="32"/>
      <c r="F20" s="33"/>
      <c r="G20" s="33"/>
      <c r="H20" s="32"/>
      <c r="I20" s="32"/>
      <c r="J20" s="32"/>
      <c r="K20" s="32"/>
      <c r="L20" s="33"/>
      <c r="M20" s="33"/>
      <c r="N20" s="7" t="e">
        <f t="shared" si="0"/>
        <v>#DIV/0!</v>
      </c>
    </row>
    <row r="21" spans="1:14" x14ac:dyDescent="0.25">
      <c r="A21" s="3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33"/>
      <c r="N21" s="7" t="e">
        <f t="shared" si="0"/>
        <v>#DIV/0!</v>
      </c>
    </row>
    <row r="22" spans="1:14" x14ac:dyDescent="0.25">
      <c r="A22" s="3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33"/>
      <c r="N22" s="7" t="e">
        <f t="shared" si="0"/>
        <v>#DIV/0!</v>
      </c>
    </row>
    <row r="23" spans="1:14" x14ac:dyDescent="0.25">
      <c r="A23" s="35"/>
      <c r="B23" s="32"/>
      <c r="C23" s="32"/>
      <c r="D23" s="33"/>
      <c r="E23" s="32"/>
      <c r="F23" s="32"/>
      <c r="G23" s="33"/>
      <c r="H23" s="32"/>
      <c r="I23" s="33"/>
      <c r="J23" s="32"/>
      <c r="K23" s="32"/>
      <c r="L23" s="33"/>
      <c r="M23" s="33"/>
      <c r="N23" s="7" t="e">
        <f t="shared" si="0"/>
        <v>#DIV/0!</v>
      </c>
    </row>
    <row r="24" spans="1:14" x14ac:dyDescent="0.25">
      <c r="A24" s="35"/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33"/>
      <c r="M24" s="33"/>
      <c r="N24" s="7" t="e">
        <f t="shared" si="0"/>
        <v>#DIV/0!</v>
      </c>
    </row>
    <row r="25" spans="1:14" x14ac:dyDescent="0.25">
      <c r="A25" s="35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33"/>
      <c r="N25" s="7" t="e">
        <f t="shared" si="0"/>
        <v>#DIV/0!</v>
      </c>
    </row>
    <row r="26" spans="1:14" x14ac:dyDescent="0.25">
      <c r="A26" s="35"/>
      <c r="B26" s="32"/>
      <c r="C26" s="32"/>
      <c r="D26" s="32"/>
      <c r="E26" s="32"/>
      <c r="F26" s="32"/>
      <c r="G26" s="32"/>
      <c r="H26" s="33"/>
      <c r="I26" s="32"/>
      <c r="J26" s="33"/>
      <c r="K26" s="32"/>
      <c r="L26" s="33"/>
      <c r="M26" s="33"/>
      <c r="N26" s="7" t="e">
        <f t="shared" si="0"/>
        <v>#DIV/0!</v>
      </c>
    </row>
    <row r="27" spans="1:14" x14ac:dyDescent="0.25">
      <c r="A27" s="35"/>
      <c r="B27" s="32"/>
      <c r="C27" s="32"/>
      <c r="D27" s="32"/>
      <c r="E27" s="32"/>
      <c r="F27" s="33"/>
      <c r="G27" s="32"/>
      <c r="H27" s="32"/>
      <c r="I27" s="33"/>
      <c r="J27" s="33"/>
      <c r="K27" s="32"/>
      <c r="L27" s="33"/>
      <c r="M27" s="33"/>
      <c r="N27" s="7" t="e">
        <f t="shared" si="0"/>
        <v>#DIV/0!</v>
      </c>
    </row>
    <row r="28" spans="1:14" x14ac:dyDescent="0.25">
      <c r="A28" s="35"/>
      <c r="B28" s="32"/>
      <c r="C28" s="33"/>
      <c r="D28" s="32"/>
      <c r="E28" s="32"/>
      <c r="F28" s="32"/>
      <c r="G28" s="32"/>
      <c r="H28" s="33"/>
      <c r="I28" s="32"/>
      <c r="J28" s="33"/>
      <c r="K28" s="32"/>
      <c r="L28" s="33"/>
      <c r="M28" s="33"/>
      <c r="N28" s="7" t="e">
        <f t="shared" si="0"/>
        <v>#DIV/0!</v>
      </c>
    </row>
    <row r="29" spans="1:14" x14ac:dyDescent="0.25">
      <c r="A29" s="35"/>
      <c r="B29" s="32"/>
      <c r="C29" s="32"/>
      <c r="D29" s="33"/>
      <c r="E29" s="32"/>
      <c r="F29" s="32"/>
      <c r="G29" s="32"/>
      <c r="H29" s="32"/>
      <c r="I29" s="33"/>
      <c r="J29" s="32"/>
      <c r="K29" s="33"/>
      <c r="L29" s="33"/>
      <c r="M29" s="33"/>
      <c r="N29" s="7" t="e">
        <f t="shared" si="0"/>
        <v>#DIV/0!</v>
      </c>
    </row>
    <row r="30" spans="1:14" x14ac:dyDescent="0.25">
      <c r="A30" s="35"/>
      <c r="B30" s="32"/>
      <c r="C30" s="32"/>
      <c r="D30" s="32"/>
      <c r="E30" s="32"/>
      <c r="F30" s="32"/>
      <c r="G30" s="32"/>
      <c r="H30" s="33"/>
      <c r="I30" s="32"/>
      <c r="J30" s="33"/>
      <c r="K30" s="32"/>
      <c r="L30" s="33"/>
      <c r="M30" s="33"/>
      <c r="N30" s="7" t="e">
        <f t="shared" si="0"/>
        <v>#DIV/0!</v>
      </c>
    </row>
    <row r="31" spans="1:14" x14ac:dyDescent="0.25">
      <c r="A31" s="35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7" t="e">
        <f t="shared" si="0"/>
        <v>#DIV/0!</v>
      </c>
    </row>
    <row r="32" spans="1:14" x14ac:dyDescent="0.25">
      <c r="A32" s="35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7" t="e">
        <f t="shared" si="0"/>
        <v>#DIV/0!</v>
      </c>
    </row>
    <row r="33" spans="1:14" x14ac:dyDescent="0.25">
      <c r="A33" s="35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7" t="e">
        <f t="shared" si="0"/>
        <v>#DIV/0!</v>
      </c>
    </row>
    <row r="34" spans="1:14" x14ac:dyDescent="0.25">
      <c r="A34" s="35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7" t="e">
        <f t="shared" si="0"/>
        <v>#DIV/0!</v>
      </c>
    </row>
    <row r="35" spans="1:14" x14ac:dyDescent="0.25">
      <c r="A35" s="35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" t="e">
        <f t="shared" si="0"/>
        <v>#DIV/0!</v>
      </c>
    </row>
    <row r="36" spans="1:14" x14ac:dyDescent="0.25">
      <c r="A36" s="35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7" t="e">
        <f t="shared" si="0"/>
        <v>#DIV/0!</v>
      </c>
    </row>
    <row r="37" spans="1:14" x14ac:dyDescent="0.25">
      <c r="A37" s="35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7" t="e">
        <f t="shared" si="0"/>
        <v>#DIV/0!</v>
      </c>
    </row>
    <row r="38" spans="1:14" x14ac:dyDescent="0.25">
      <c r="A38" s="35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7" t="e">
        <f t="shared" si="0"/>
        <v>#DIV/0!</v>
      </c>
    </row>
    <row r="39" spans="1:14" x14ac:dyDescent="0.25">
      <c r="A39" s="3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7" t="e">
        <f t="shared" si="0"/>
        <v>#DIV/0!</v>
      </c>
    </row>
    <row r="40" spans="1:14" x14ac:dyDescent="0.25">
      <c r="A40" s="3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7" t="e">
        <f t="shared" si="0"/>
        <v>#DIV/0!</v>
      </c>
    </row>
    <row r="41" spans="1:14" x14ac:dyDescent="0.25">
      <c r="A41" s="35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7" t="e">
        <f t="shared" si="0"/>
        <v>#DIV/0!</v>
      </c>
    </row>
    <row r="42" spans="1:14" x14ac:dyDescent="0.25">
      <c r="A42" s="35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7" t="e">
        <f t="shared" si="0"/>
        <v>#DIV/0!</v>
      </c>
    </row>
    <row r="43" spans="1:14" x14ac:dyDescent="0.25">
      <c r="A43" s="3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7" t="e">
        <f t="shared" si="0"/>
        <v>#DIV/0!</v>
      </c>
    </row>
    <row r="44" spans="1:14" x14ac:dyDescent="0.25">
      <c r="A44" s="35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7" t="e">
        <f t="shared" si="0"/>
        <v>#DIV/0!</v>
      </c>
    </row>
    <row r="45" spans="1:14" x14ac:dyDescent="0.25">
      <c r="A45" s="35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7" t="e">
        <f t="shared" si="0"/>
        <v>#DIV/0!</v>
      </c>
    </row>
    <row r="46" spans="1:14" x14ac:dyDescent="0.25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7" t="e">
        <f t="shared" si="0"/>
        <v>#DIV/0!</v>
      </c>
    </row>
    <row r="47" spans="1:14" x14ac:dyDescent="0.25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7" t="e">
        <f t="shared" si="0"/>
        <v>#DIV/0!</v>
      </c>
    </row>
    <row r="48" spans="1:14" x14ac:dyDescent="0.25">
      <c r="A48" s="35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7" t="e">
        <f t="shared" si="0"/>
        <v>#DIV/0!</v>
      </c>
    </row>
    <row r="49" spans="1:14" x14ac:dyDescent="0.25">
      <c r="A49" s="35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7" t="e">
        <f t="shared" si="0"/>
        <v>#DIV/0!</v>
      </c>
    </row>
    <row r="50" spans="1:14" x14ac:dyDescent="0.25">
      <c r="A50" s="3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7" t="e">
        <f t="shared" si="0"/>
        <v>#DIV/0!</v>
      </c>
    </row>
    <row r="51" spans="1:14" ht="15.75" thickBot="1" x14ac:dyDescent="0.3">
      <c r="A51" s="3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7" t="e">
        <f t="shared" si="0"/>
        <v>#DIV/0!</v>
      </c>
    </row>
    <row r="52" spans="1:14" ht="15.75" thickBot="1" x14ac:dyDescent="0.3">
      <c r="L52" s="82" t="s">
        <v>17</v>
      </c>
      <c r="M52" s="83"/>
      <c r="N52" s="8">
        <f>SUMIF(N7:N51,"&gt;0")</f>
        <v>0</v>
      </c>
    </row>
    <row r="53" spans="1:14" ht="15.75" thickBot="1" x14ac:dyDescent="0.3">
      <c r="L53" s="82" t="s">
        <v>18</v>
      </c>
      <c r="M53" s="83"/>
      <c r="N53" s="9">
        <f>COUNTA(A7:A51)</f>
        <v>0</v>
      </c>
    </row>
    <row r="54" spans="1:14" ht="15.75" thickBot="1" x14ac:dyDescent="0.3">
      <c r="L54" s="82" t="s">
        <v>19</v>
      </c>
      <c r="M54" s="84"/>
      <c r="N54" s="10" t="str">
        <f>IF(N53=0,"",N52/N53)</f>
        <v/>
      </c>
    </row>
    <row r="55" spans="1:14" ht="15.75" x14ac:dyDescent="0.25">
      <c r="A55" s="81" t="str">
        <f>'Front Page'!A11</f>
        <v xml:space="preserve">1 Bedroom Units </v>
      </c>
      <c r="B55" s="81"/>
      <c r="C55" s="81"/>
    </row>
    <row r="56" spans="1:14" x14ac:dyDescent="0.25">
      <c r="A56" s="4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5" t="s">
        <v>10</v>
      </c>
      <c r="I56" s="5" t="s">
        <v>11</v>
      </c>
      <c r="J56" s="5" t="s">
        <v>12</v>
      </c>
      <c r="K56" s="5" t="s">
        <v>13</v>
      </c>
      <c r="L56" s="5" t="s">
        <v>14</v>
      </c>
      <c r="M56" s="5" t="s">
        <v>15</v>
      </c>
      <c r="N56" s="6" t="s">
        <v>16</v>
      </c>
    </row>
    <row r="57" spans="1:14" x14ac:dyDescent="0.25">
      <c r="A57" s="35"/>
      <c r="B57" s="32"/>
      <c r="C57" s="33"/>
      <c r="D57" s="32"/>
      <c r="E57" s="32"/>
      <c r="F57" s="33"/>
      <c r="G57" s="32"/>
      <c r="H57" s="32"/>
      <c r="I57" s="32"/>
      <c r="J57" s="32"/>
      <c r="K57" s="32"/>
      <c r="L57" s="33"/>
      <c r="M57" s="33"/>
      <c r="N57" s="7" t="e">
        <f>AVERAGE(B57:M57)</f>
        <v>#DIV/0!</v>
      </c>
    </row>
    <row r="58" spans="1:14" x14ac:dyDescent="0.25">
      <c r="A58" s="3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3"/>
      <c r="M58" s="33"/>
      <c r="N58" s="7" t="e">
        <f t="shared" ref="N58:N101" si="1">AVERAGE(B58:M58)</f>
        <v>#DIV/0!</v>
      </c>
    </row>
    <row r="59" spans="1:14" x14ac:dyDescent="0.25">
      <c r="A59" s="35"/>
      <c r="B59" s="32"/>
      <c r="C59" s="33"/>
      <c r="D59" s="32"/>
      <c r="E59" s="32"/>
      <c r="F59" s="32"/>
      <c r="G59" s="32"/>
      <c r="H59" s="32"/>
      <c r="I59" s="32"/>
      <c r="J59" s="32"/>
      <c r="K59" s="32"/>
      <c r="L59" s="33"/>
      <c r="M59" s="33"/>
      <c r="N59" s="7" t="e">
        <f t="shared" si="1"/>
        <v>#DIV/0!</v>
      </c>
    </row>
    <row r="60" spans="1:14" x14ac:dyDescent="0.25">
      <c r="A60" s="35"/>
      <c r="B60" s="32"/>
      <c r="C60" s="33"/>
      <c r="D60" s="33"/>
      <c r="E60" s="32"/>
      <c r="F60" s="32"/>
      <c r="G60" s="32"/>
      <c r="H60" s="33"/>
      <c r="I60" s="32"/>
      <c r="J60" s="32"/>
      <c r="K60" s="32"/>
      <c r="L60" s="33"/>
      <c r="M60" s="33"/>
      <c r="N60" s="7" t="e">
        <f t="shared" si="1"/>
        <v>#DIV/0!</v>
      </c>
    </row>
    <row r="61" spans="1:14" x14ac:dyDescent="0.25">
      <c r="A61" s="35"/>
      <c r="B61" s="32"/>
      <c r="C61" s="32"/>
      <c r="D61" s="32"/>
      <c r="E61" s="32"/>
      <c r="F61" s="33"/>
      <c r="G61" s="32"/>
      <c r="H61" s="32"/>
      <c r="I61" s="32"/>
      <c r="J61" s="32"/>
      <c r="K61" s="32"/>
      <c r="L61" s="33"/>
      <c r="M61" s="33"/>
      <c r="N61" s="7" t="e">
        <f t="shared" si="1"/>
        <v>#DIV/0!</v>
      </c>
    </row>
    <row r="62" spans="1:14" x14ac:dyDescent="0.25">
      <c r="A62" s="35"/>
      <c r="B62" s="32"/>
      <c r="C62" s="32"/>
      <c r="D62" s="32"/>
      <c r="E62" s="33"/>
      <c r="F62" s="32"/>
      <c r="G62" s="32"/>
      <c r="H62" s="32"/>
      <c r="I62" s="32"/>
      <c r="J62" s="32"/>
      <c r="K62" s="32"/>
      <c r="L62" s="33"/>
      <c r="M62" s="33"/>
      <c r="N62" s="7" t="e">
        <f t="shared" si="1"/>
        <v>#DIV/0!</v>
      </c>
    </row>
    <row r="63" spans="1:14" x14ac:dyDescent="0.25">
      <c r="A63" s="35"/>
      <c r="B63" s="33"/>
      <c r="C63" s="32"/>
      <c r="D63" s="33"/>
      <c r="E63" s="32"/>
      <c r="F63" s="32"/>
      <c r="G63" s="33"/>
      <c r="H63" s="33"/>
      <c r="I63" s="33"/>
      <c r="J63" s="32"/>
      <c r="K63" s="32"/>
      <c r="L63" s="33"/>
      <c r="M63" s="33"/>
      <c r="N63" s="7" t="e">
        <f t="shared" si="1"/>
        <v>#DIV/0!</v>
      </c>
    </row>
    <row r="64" spans="1:14" x14ac:dyDescent="0.25">
      <c r="A64" s="3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3"/>
      <c r="M64" s="33"/>
      <c r="N64" s="7" t="e">
        <f t="shared" si="1"/>
        <v>#DIV/0!</v>
      </c>
    </row>
    <row r="65" spans="1:14" x14ac:dyDescent="0.25">
      <c r="A65" s="35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3"/>
      <c r="M65" s="33"/>
      <c r="N65" s="7" t="e">
        <f t="shared" si="1"/>
        <v>#DIV/0!</v>
      </c>
    </row>
    <row r="66" spans="1:14" x14ac:dyDescent="0.25">
      <c r="A66" s="35"/>
      <c r="B66" s="32"/>
      <c r="C66" s="32"/>
      <c r="D66" s="32"/>
      <c r="E66" s="33"/>
      <c r="F66" s="32"/>
      <c r="G66" s="32"/>
      <c r="H66" s="32"/>
      <c r="I66" s="32"/>
      <c r="J66" s="32"/>
      <c r="K66" s="32"/>
      <c r="L66" s="33"/>
      <c r="M66" s="33"/>
      <c r="N66" s="7" t="e">
        <f t="shared" si="1"/>
        <v>#DIV/0!</v>
      </c>
    </row>
    <row r="67" spans="1:14" x14ac:dyDescent="0.25">
      <c r="A67" s="35"/>
      <c r="B67" s="32"/>
      <c r="C67" s="32"/>
      <c r="D67" s="32"/>
      <c r="E67" s="32"/>
      <c r="F67" s="32"/>
      <c r="G67" s="33"/>
      <c r="H67" s="33"/>
      <c r="I67" s="32"/>
      <c r="J67" s="32"/>
      <c r="K67" s="32"/>
      <c r="L67" s="33"/>
      <c r="M67" s="33"/>
      <c r="N67" s="7" t="e">
        <f t="shared" si="1"/>
        <v>#DIV/0!</v>
      </c>
    </row>
    <row r="68" spans="1:14" x14ac:dyDescent="0.25">
      <c r="A68" s="35"/>
      <c r="B68" s="33"/>
      <c r="C68" s="32"/>
      <c r="D68" s="32"/>
      <c r="E68" s="32"/>
      <c r="F68" s="32"/>
      <c r="G68" s="32"/>
      <c r="H68" s="32"/>
      <c r="I68" s="32"/>
      <c r="J68" s="32"/>
      <c r="K68" s="32"/>
      <c r="L68" s="33"/>
      <c r="M68" s="33"/>
      <c r="N68" s="7" t="e">
        <f t="shared" si="1"/>
        <v>#DIV/0!</v>
      </c>
    </row>
    <row r="69" spans="1:14" x14ac:dyDescent="0.25">
      <c r="A69" s="35"/>
      <c r="B69" s="32"/>
      <c r="C69" s="32"/>
      <c r="D69" s="32"/>
      <c r="E69" s="32"/>
      <c r="F69" s="32"/>
      <c r="G69" s="33"/>
      <c r="H69" s="32"/>
      <c r="I69" s="32"/>
      <c r="J69" s="32"/>
      <c r="K69" s="32"/>
      <c r="L69" s="33"/>
      <c r="M69" s="33"/>
      <c r="N69" s="7" t="e">
        <f t="shared" si="1"/>
        <v>#DIV/0!</v>
      </c>
    </row>
    <row r="70" spans="1:14" x14ac:dyDescent="0.25">
      <c r="A70" s="35"/>
      <c r="B70" s="32"/>
      <c r="C70" s="32"/>
      <c r="D70" s="32"/>
      <c r="E70" s="32"/>
      <c r="F70" s="33"/>
      <c r="G70" s="33"/>
      <c r="H70" s="32"/>
      <c r="I70" s="32"/>
      <c r="J70" s="32"/>
      <c r="K70" s="32"/>
      <c r="L70" s="33"/>
      <c r="M70" s="33"/>
      <c r="N70" s="7" t="e">
        <f t="shared" si="1"/>
        <v>#DIV/0!</v>
      </c>
    </row>
    <row r="71" spans="1:14" x14ac:dyDescent="0.25">
      <c r="A71" s="35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3"/>
      <c r="M71" s="33"/>
      <c r="N71" s="7" t="e">
        <f t="shared" si="1"/>
        <v>#DIV/0!</v>
      </c>
    </row>
    <row r="72" spans="1:14" x14ac:dyDescent="0.25">
      <c r="A72" s="35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3"/>
      <c r="M72" s="33"/>
      <c r="N72" s="7" t="e">
        <f t="shared" si="1"/>
        <v>#DIV/0!</v>
      </c>
    </row>
    <row r="73" spans="1:14" x14ac:dyDescent="0.25">
      <c r="A73" s="35"/>
      <c r="B73" s="32"/>
      <c r="C73" s="32"/>
      <c r="D73" s="33"/>
      <c r="E73" s="32"/>
      <c r="F73" s="32"/>
      <c r="G73" s="33"/>
      <c r="H73" s="32"/>
      <c r="I73" s="33"/>
      <c r="J73" s="32"/>
      <c r="K73" s="32"/>
      <c r="L73" s="33"/>
      <c r="M73" s="33"/>
      <c r="N73" s="7" t="e">
        <f t="shared" si="1"/>
        <v>#DIV/0!</v>
      </c>
    </row>
    <row r="74" spans="1:14" x14ac:dyDescent="0.25">
      <c r="A74" s="35"/>
      <c r="B74" s="32"/>
      <c r="C74" s="32"/>
      <c r="D74" s="32"/>
      <c r="E74" s="32"/>
      <c r="F74" s="32"/>
      <c r="G74" s="32"/>
      <c r="H74" s="32"/>
      <c r="I74" s="32"/>
      <c r="J74" s="32"/>
      <c r="K74" s="33"/>
      <c r="L74" s="33"/>
      <c r="M74" s="33"/>
      <c r="N74" s="7" t="e">
        <f t="shared" si="1"/>
        <v>#DIV/0!</v>
      </c>
    </row>
    <row r="75" spans="1:14" x14ac:dyDescent="0.25">
      <c r="A75" s="35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3"/>
      <c r="M75" s="33"/>
      <c r="N75" s="7" t="e">
        <f t="shared" si="1"/>
        <v>#DIV/0!</v>
      </c>
    </row>
    <row r="76" spans="1:14" x14ac:dyDescent="0.25">
      <c r="A76" s="35"/>
      <c r="B76" s="32"/>
      <c r="C76" s="32"/>
      <c r="D76" s="32"/>
      <c r="E76" s="32"/>
      <c r="F76" s="32"/>
      <c r="G76" s="32"/>
      <c r="H76" s="33"/>
      <c r="I76" s="32"/>
      <c r="J76" s="33"/>
      <c r="K76" s="32"/>
      <c r="L76" s="33"/>
      <c r="M76" s="33"/>
      <c r="N76" s="7" t="e">
        <f t="shared" si="1"/>
        <v>#DIV/0!</v>
      </c>
    </row>
    <row r="77" spans="1:14" x14ac:dyDescent="0.25">
      <c r="A77" s="35"/>
      <c r="B77" s="32"/>
      <c r="C77" s="32"/>
      <c r="D77" s="32"/>
      <c r="E77" s="32"/>
      <c r="F77" s="33"/>
      <c r="G77" s="32"/>
      <c r="H77" s="32"/>
      <c r="I77" s="33"/>
      <c r="J77" s="33"/>
      <c r="K77" s="32"/>
      <c r="L77" s="33"/>
      <c r="M77" s="33"/>
      <c r="N77" s="7" t="e">
        <f t="shared" si="1"/>
        <v>#DIV/0!</v>
      </c>
    </row>
    <row r="78" spans="1:14" x14ac:dyDescent="0.25">
      <c r="A78" s="35"/>
      <c r="B78" s="32"/>
      <c r="C78" s="33"/>
      <c r="D78" s="32"/>
      <c r="E78" s="32"/>
      <c r="F78" s="32"/>
      <c r="G78" s="32"/>
      <c r="H78" s="33"/>
      <c r="I78" s="32"/>
      <c r="J78" s="33"/>
      <c r="K78" s="32"/>
      <c r="L78" s="33"/>
      <c r="M78" s="33"/>
      <c r="N78" s="7" t="e">
        <f t="shared" si="1"/>
        <v>#DIV/0!</v>
      </c>
    </row>
    <row r="79" spans="1:14" x14ac:dyDescent="0.25">
      <c r="A79" s="35"/>
      <c r="B79" s="32"/>
      <c r="C79" s="32"/>
      <c r="D79" s="33"/>
      <c r="E79" s="32"/>
      <c r="F79" s="32"/>
      <c r="G79" s="32"/>
      <c r="H79" s="32"/>
      <c r="I79" s="33"/>
      <c r="J79" s="32"/>
      <c r="K79" s="33"/>
      <c r="L79" s="33"/>
      <c r="M79" s="33"/>
      <c r="N79" s="7" t="e">
        <f t="shared" si="1"/>
        <v>#DIV/0!</v>
      </c>
    </row>
    <row r="80" spans="1:14" x14ac:dyDescent="0.25">
      <c r="A80" s="35"/>
      <c r="B80" s="32"/>
      <c r="C80" s="32"/>
      <c r="D80" s="32"/>
      <c r="E80" s="32"/>
      <c r="F80" s="32"/>
      <c r="G80" s="32"/>
      <c r="H80" s="33"/>
      <c r="I80" s="32"/>
      <c r="J80" s="33"/>
      <c r="K80" s="32"/>
      <c r="L80" s="33"/>
      <c r="M80" s="33"/>
      <c r="N80" s="7" t="e">
        <f t="shared" si="1"/>
        <v>#DIV/0!</v>
      </c>
    </row>
    <row r="81" spans="1:14" x14ac:dyDescent="0.25">
      <c r="A81" s="35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7" t="e">
        <f t="shared" si="1"/>
        <v>#DIV/0!</v>
      </c>
    </row>
    <row r="82" spans="1:14" x14ac:dyDescent="0.25">
      <c r="A82" s="35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7" t="e">
        <f t="shared" si="1"/>
        <v>#DIV/0!</v>
      </c>
    </row>
    <row r="83" spans="1:14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7" t="e">
        <f t="shared" si="1"/>
        <v>#DIV/0!</v>
      </c>
    </row>
    <row r="84" spans="1:14" x14ac:dyDescent="0.25">
      <c r="A84" s="35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7" t="e">
        <f t="shared" si="1"/>
        <v>#DIV/0!</v>
      </c>
    </row>
    <row r="85" spans="1:14" x14ac:dyDescent="0.25">
      <c r="A85" s="35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7" t="e">
        <f t="shared" si="1"/>
        <v>#DIV/0!</v>
      </c>
    </row>
    <row r="86" spans="1:14" x14ac:dyDescent="0.25">
      <c r="A86" s="35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7" t="e">
        <f t="shared" si="1"/>
        <v>#DIV/0!</v>
      </c>
    </row>
    <row r="87" spans="1:14" x14ac:dyDescent="0.25">
      <c r="A87" s="35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7" t="e">
        <f t="shared" si="1"/>
        <v>#DIV/0!</v>
      </c>
    </row>
    <row r="88" spans="1:14" x14ac:dyDescent="0.25">
      <c r="A88" s="35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7" t="e">
        <f t="shared" si="1"/>
        <v>#DIV/0!</v>
      </c>
    </row>
    <row r="89" spans="1:14" x14ac:dyDescent="0.25">
      <c r="A89" s="35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7" t="e">
        <f t="shared" si="1"/>
        <v>#DIV/0!</v>
      </c>
    </row>
    <row r="90" spans="1:14" x14ac:dyDescent="0.25">
      <c r="A90" s="35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7" t="e">
        <f t="shared" si="1"/>
        <v>#DIV/0!</v>
      </c>
    </row>
    <row r="91" spans="1:14" x14ac:dyDescent="0.25">
      <c r="A91" s="35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7" t="e">
        <f t="shared" si="1"/>
        <v>#DIV/0!</v>
      </c>
    </row>
    <row r="92" spans="1:14" x14ac:dyDescent="0.25">
      <c r="A92" s="35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7" t="e">
        <f t="shared" si="1"/>
        <v>#DIV/0!</v>
      </c>
    </row>
    <row r="93" spans="1:14" x14ac:dyDescent="0.25">
      <c r="A93" s="35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7" t="e">
        <f t="shared" si="1"/>
        <v>#DIV/0!</v>
      </c>
    </row>
    <row r="94" spans="1:14" x14ac:dyDescent="0.25">
      <c r="A94" s="35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7" t="e">
        <f t="shared" si="1"/>
        <v>#DIV/0!</v>
      </c>
    </row>
    <row r="95" spans="1:14" x14ac:dyDescent="0.25">
      <c r="A95" s="35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7" t="e">
        <f t="shared" si="1"/>
        <v>#DIV/0!</v>
      </c>
    </row>
    <row r="96" spans="1:14" x14ac:dyDescent="0.25">
      <c r="A96" s="35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7" t="e">
        <f t="shared" si="1"/>
        <v>#DIV/0!</v>
      </c>
    </row>
    <row r="97" spans="1:14" x14ac:dyDescent="0.25">
      <c r="A97" s="35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7" t="e">
        <f t="shared" si="1"/>
        <v>#DIV/0!</v>
      </c>
    </row>
    <row r="98" spans="1:14" x14ac:dyDescent="0.25">
      <c r="A98" s="3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7" t="e">
        <f t="shared" si="1"/>
        <v>#DIV/0!</v>
      </c>
    </row>
    <row r="99" spans="1:14" x14ac:dyDescent="0.25">
      <c r="A99" s="35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7" t="e">
        <f t="shared" si="1"/>
        <v>#DIV/0!</v>
      </c>
    </row>
    <row r="100" spans="1:14" x14ac:dyDescent="0.25">
      <c r="A100" s="35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7" t="e">
        <f t="shared" si="1"/>
        <v>#DIV/0!</v>
      </c>
    </row>
    <row r="101" spans="1:14" ht="15.75" thickBot="1" x14ac:dyDescent="0.3">
      <c r="A101" s="35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7" t="e">
        <f t="shared" si="1"/>
        <v>#DIV/0!</v>
      </c>
    </row>
    <row r="102" spans="1:14" ht="15.75" thickBot="1" x14ac:dyDescent="0.3">
      <c r="L102" s="82" t="s">
        <v>17</v>
      </c>
      <c r="M102" s="83"/>
      <c r="N102" s="8">
        <f>SUMIF(N57:N101,"&gt;0")</f>
        <v>0</v>
      </c>
    </row>
    <row r="103" spans="1:14" ht="15.75" thickBot="1" x14ac:dyDescent="0.3">
      <c r="L103" s="82" t="s">
        <v>18</v>
      </c>
      <c r="M103" s="83"/>
      <c r="N103" s="9">
        <f>COUNTA(A57:A101)</f>
        <v>0</v>
      </c>
    </row>
    <row r="104" spans="1:14" ht="15.75" thickBot="1" x14ac:dyDescent="0.3">
      <c r="L104" s="82" t="s">
        <v>19</v>
      </c>
      <c r="M104" s="84"/>
      <c r="N104" s="10" t="str">
        <f>IF(N103=0,"",N102/N103)</f>
        <v/>
      </c>
    </row>
    <row r="105" spans="1:14" ht="15.75" x14ac:dyDescent="0.25">
      <c r="A105" s="81" t="str">
        <f>'Front Page'!A12</f>
        <v xml:space="preserve">2 Bedroom Units </v>
      </c>
      <c r="B105" s="81"/>
      <c r="C105" s="81"/>
    </row>
    <row r="106" spans="1:14" x14ac:dyDescent="0.25">
      <c r="A106" s="4" t="s">
        <v>3</v>
      </c>
      <c r="B106" s="5" t="s">
        <v>4</v>
      </c>
      <c r="C106" s="5" t="s">
        <v>5</v>
      </c>
      <c r="D106" s="5" t="s">
        <v>6</v>
      </c>
      <c r="E106" s="5" t="s">
        <v>7</v>
      </c>
      <c r="F106" s="5" t="s">
        <v>8</v>
      </c>
      <c r="G106" s="5" t="s">
        <v>9</v>
      </c>
      <c r="H106" s="5" t="s">
        <v>10</v>
      </c>
      <c r="I106" s="5" t="s">
        <v>11</v>
      </c>
      <c r="J106" s="5" t="s">
        <v>12</v>
      </c>
      <c r="K106" s="5" t="s">
        <v>13</v>
      </c>
      <c r="L106" s="5" t="s">
        <v>14</v>
      </c>
      <c r="M106" s="5" t="s">
        <v>15</v>
      </c>
      <c r="N106" s="6" t="s">
        <v>16</v>
      </c>
    </row>
    <row r="107" spans="1:14" x14ac:dyDescent="0.25">
      <c r="A107" s="35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7" t="e">
        <f>AVERAGE(B107:M107)</f>
        <v>#DIV/0!</v>
      </c>
    </row>
    <row r="108" spans="1:14" x14ac:dyDescent="0.25">
      <c r="A108" s="35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7" t="e">
        <f t="shared" ref="N108:N151" si="2">AVERAGE(B108:M108)</f>
        <v>#DIV/0!</v>
      </c>
    </row>
    <row r="109" spans="1:14" x14ac:dyDescent="0.25">
      <c r="A109" s="35"/>
      <c r="B109" s="32"/>
      <c r="C109" s="33"/>
      <c r="D109" s="32"/>
      <c r="E109" s="32"/>
      <c r="F109" s="32"/>
      <c r="G109" s="32"/>
      <c r="H109" s="32"/>
      <c r="I109" s="32"/>
      <c r="J109" s="32"/>
      <c r="K109" s="32"/>
      <c r="L109" s="33"/>
      <c r="M109" s="33"/>
      <c r="N109" s="7" t="e">
        <f t="shared" si="2"/>
        <v>#DIV/0!</v>
      </c>
    </row>
    <row r="110" spans="1:14" x14ac:dyDescent="0.25">
      <c r="A110" s="35"/>
      <c r="B110" s="32"/>
      <c r="C110" s="33"/>
      <c r="D110" s="33"/>
      <c r="E110" s="32"/>
      <c r="F110" s="32"/>
      <c r="G110" s="32"/>
      <c r="H110" s="33"/>
      <c r="I110" s="32"/>
      <c r="J110" s="32"/>
      <c r="K110" s="32"/>
      <c r="L110" s="33"/>
      <c r="M110" s="33"/>
      <c r="N110" s="7" t="e">
        <f t="shared" si="2"/>
        <v>#DIV/0!</v>
      </c>
    </row>
    <row r="111" spans="1:14" x14ac:dyDescent="0.25">
      <c r="A111" s="35"/>
      <c r="B111" s="32"/>
      <c r="C111" s="32"/>
      <c r="D111" s="32"/>
      <c r="E111" s="32"/>
      <c r="F111" s="33"/>
      <c r="G111" s="32"/>
      <c r="H111" s="32"/>
      <c r="I111" s="32"/>
      <c r="J111" s="32"/>
      <c r="K111" s="32"/>
      <c r="L111" s="33"/>
      <c r="M111" s="33"/>
      <c r="N111" s="7" t="e">
        <f t="shared" si="2"/>
        <v>#DIV/0!</v>
      </c>
    </row>
    <row r="112" spans="1:14" x14ac:dyDescent="0.25">
      <c r="A112" s="35"/>
      <c r="B112" s="32"/>
      <c r="C112" s="32"/>
      <c r="D112" s="32"/>
      <c r="E112" s="33"/>
      <c r="F112" s="32"/>
      <c r="G112" s="32"/>
      <c r="H112" s="32"/>
      <c r="I112" s="32"/>
      <c r="J112" s="32"/>
      <c r="K112" s="32"/>
      <c r="L112" s="33"/>
      <c r="M112" s="33"/>
      <c r="N112" s="7" t="e">
        <f t="shared" si="2"/>
        <v>#DIV/0!</v>
      </c>
    </row>
    <row r="113" spans="1:14" x14ac:dyDescent="0.25">
      <c r="A113" s="35"/>
      <c r="B113" s="33"/>
      <c r="C113" s="32"/>
      <c r="D113" s="33"/>
      <c r="E113" s="32"/>
      <c r="F113" s="32"/>
      <c r="G113" s="33"/>
      <c r="H113" s="33"/>
      <c r="I113" s="33"/>
      <c r="J113" s="32"/>
      <c r="K113" s="32"/>
      <c r="L113" s="33"/>
      <c r="M113" s="33"/>
      <c r="N113" s="7" t="e">
        <f t="shared" si="2"/>
        <v>#DIV/0!</v>
      </c>
    </row>
    <row r="114" spans="1:14" x14ac:dyDescent="0.25">
      <c r="A114" s="35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3"/>
      <c r="M114" s="33"/>
      <c r="N114" s="7" t="e">
        <f t="shared" si="2"/>
        <v>#DIV/0!</v>
      </c>
    </row>
    <row r="115" spans="1:14" x14ac:dyDescent="0.25">
      <c r="A115" s="35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3"/>
      <c r="M115" s="33"/>
      <c r="N115" s="7" t="e">
        <f t="shared" si="2"/>
        <v>#DIV/0!</v>
      </c>
    </row>
    <row r="116" spans="1:14" x14ac:dyDescent="0.25">
      <c r="A116" s="35"/>
      <c r="B116" s="32"/>
      <c r="C116" s="32"/>
      <c r="D116" s="32"/>
      <c r="E116" s="33"/>
      <c r="F116" s="32"/>
      <c r="G116" s="32"/>
      <c r="H116" s="32"/>
      <c r="I116" s="32"/>
      <c r="J116" s="32"/>
      <c r="K116" s="32"/>
      <c r="L116" s="33"/>
      <c r="M116" s="33"/>
      <c r="N116" s="7" t="e">
        <f t="shared" si="2"/>
        <v>#DIV/0!</v>
      </c>
    </row>
    <row r="117" spans="1:14" x14ac:dyDescent="0.25">
      <c r="A117" s="35"/>
      <c r="B117" s="32"/>
      <c r="C117" s="32"/>
      <c r="D117" s="32"/>
      <c r="E117" s="32"/>
      <c r="F117" s="32"/>
      <c r="G117" s="33"/>
      <c r="H117" s="33"/>
      <c r="I117" s="32"/>
      <c r="J117" s="32"/>
      <c r="K117" s="32"/>
      <c r="L117" s="33"/>
      <c r="M117" s="33"/>
      <c r="N117" s="7" t="e">
        <f t="shared" si="2"/>
        <v>#DIV/0!</v>
      </c>
    </row>
    <row r="118" spans="1:14" x14ac:dyDescent="0.25">
      <c r="A118" s="35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33"/>
      <c r="M118" s="33"/>
      <c r="N118" s="7" t="e">
        <f t="shared" si="2"/>
        <v>#DIV/0!</v>
      </c>
    </row>
    <row r="119" spans="1:14" x14ac:dyDescent="0.25">
      <c r="A119" s="35"/>
      <c r="B119" s="32"/>
      <c r="C119" s="32"/>
      <c r="D119" s="32"/>
      <c r="E119" s="32"/>
      <c r="F119" s="32"/>
      <c r="G119" s="33"/>
      <c r="H119" s="32"/>
      <c r="I119" s="32"/>
      <c r="J119" s="32"/>
      <c r="K119" s="32"/>
      <c r="L119" s="33"/>
      <c r="M119" s="33"/>
      <c r="N119" s="7" t="e">
        <f t="shared" si="2"/>
        <v>#DIV/0!</v>
      </c>
    </row>
    <row r="120" spans="1:14" x14ac:dyDescent="0.25">
      <c r="A120" s="35"/>
      <c r="B120" s="32"/>
      <c r="C120" s="32"/>
      <c r="D120" s="32"/>
      <c r="E120" s="32"/>
      <c r="F120" s="33"/>
      <c r="G120" s="33"/>
      <c r="H120" s="32"/>
      <c r="I120" s="32"/>
      <c r="J120" s="32"/>
      <c r="K120" s="32"/>
      <c r="L120" s="33"/>
      <c r="M120" s="33"/>
      <c r="N120" s="7" t="e">
        <f t="shared" si="2"/>
        <v>#DIV/0!</v>
      </c>
    </row>
    <row r="121" spans="1:14" x14ac:dyDescent="0.25">
      <c r="A121" s="35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3"/>
      <c r="M121" s="33"/>
      <c r="N121" s="7" t="e">
        <f t="shared" si="2"/>
        <v>#DIV/0!</v>
      </c>
    </row>
    <row r="122" spans="1:14" x14ac:dyDescent="0.25">
      <c r="A122" s="35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3"/>
      <c r="M122" s="33"/>
      <c r="N122" s="7" t="e">
        <f t="shared" si="2"/>
        <v>#DIV/0!</v>
      </c>
    </row>
    <row r="123" spans="1:14" x14ac:dyDescent="0.25">
      <c r="A123" s="35"/>
      <c r="B123" s="32"/>
      <c r="C123" s="32"/>
      <c r="D123" s="33"/>
      <c r="E123" s="32"/>
      <c r="F123" s="32"/>
      <c r="G123" s="33"/>
      <c r="H123" s="32"/>
      <c r="I123" s="33"/>
      <c r="J123" s="32"/>
      <c r="K123" s="32"/>
      <c r="L123" s="33"/>
      <c r="M123" s="33"/>
      <c r="N123" s="7" t="e">
        <f t="shared" si="2"/>
        <v>#DIV/0!</v>
      </c>
    </row>
    <row r="124" spans="1:14" x14ac:dyDescent="0.25">
      <c r="A124" s="35"/>
      <c r="B124" s="32"/>
      <c r="C124" s="32"/>
      <c r="D124" s="32"/>
      <c r="E124" s="32"/>
      <c r="F124" s="32"/>
      <c r="G124" s="32"/>
      <c r="H124" s="32"/>
      <c r="I124" s="32"/>
      <c r="J124" s="32"/>
      <c r="K124" s="33"/>
      <c r="L124" s="33"/>
      <c r="M124" s="33"/>
      <c r="N124" s="7" t="e">
        <f t="shared" si="2"/>
        <v>#DIV/0!</v>
      </c>
    </row>
    <row r="125" spans="1:14" x14ac:dyDescent="0.25">
      <c r="A125" s="35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3"/>
      <c r="M125" s="33"/>
      <c r="N125" s="7" t="e">
        <f t="shared" si="2"/>
        <v>#DIV/0!</v>
      </c>
    </row>
    <row r="126" spans="1:14" x14ac:dyDescent="0.25">
      <c r="A126" s="35"/>
      <c r="B126" s="32"/>
      <c r="C126" s="32"/>
      <c r="D126" s="32"/>
      <c r="E126" s="32"/>
      <c r="F126" s="32"/>
      <c r="G126" s="32"/>
      <c r="H126" s="33"/>
      <c r="I126" s="32"/>
      <c r="J126" s="33"/>
      <c r="K126" s="32"/>
      <c r="L126" s="33"/>
      <c r="M126" s="33"/>
      <c r="N126" s="7" t="e">
        <f t="shared" si="2"/>
        <v>#DIV/0!</v>
      </c>
    </row>
    <row r="127" spans="1:14" x14ac:dyDescent="0.25">
      <c r="A127" s="35"/>
      <c r="B127" s="32"/>
      <c r="C127" s="32"/>
      <c r="D127" s="32"/>
      <c r="E127" s="32"/>
      <c r="F127" s="33"/>
      <c r="G127" s="32"/>
      <c r="H127" s="32"/>
      <c r="I127" s="33"/>
      <c r="J127" s="33"/>
      <c r="K127" s="32"/>
      <c r="L127" s="33"/>
      <c r="M127" s="33"/>
      <c r="N127" s="7" t="e">
        <f t="shared" si="2"/>
        <v>#DIV/0!</v>
      </c>
    </row>
    <row r="128" spans="1:14" x14ac:dyDescent="0.25">
      <c r="A128" s="35"/>
      <c r="B128" s="32"/>
      <c r="C128" s="33"/>
      <c r="D128" s="32"/>
      <c r="E128" s="32"/>
      <c r="F128" s="32"/>
      <c r="G128" s="32"/>
      <c r="H128" s="33"/>
      <c r="I128" s="32"/>
      <c r="J128" s="33"/>
      <c r="K128" s="32"/>
      <c r="L128" s="33"/>
      <c r="M128" s="33"/>
      <c r="N128" s="7" t="e">
        <f t="shared" si="2"/>
        <v>#DIV/0!</v>
      </c>
    </row>
    <row r="129" spans="1:14" x14ac:dyDescent="0.25">
      <c r="A129" s="35"/>
      <c r="B129" s="32"/>
      <c r="C129" s="32"/>
      <c r="D129" s="33"/>
      <c r="E129" s="32"/>
      <c r="F129" s="32"/>
      <c r="G129" s="32"/>
      <c r="H129" s="32"/>
      <c r="I129" s="33"/>
      <c r="J129" s="32"/>
      <c r="K129" s="33"/>
      <c r="L129" s="33"/>
      <c r="M129" s="33"/>
      <c r="N129" s="7" t="e">
        <f t="shared" si="2"/>
        <v>#DIV/0!</v>
      </c>
    </row>
    <row r="130" spans="1:14" x14ac:dyDescent="0.25">
      <c r="A130" s="35"/>
      <c r="B130" s="32"/>
      <c r="C130" s="32"/>
      <c r="D130" s="32"/>
      <c r="E130" s="32"/>
      <c r="F130" s="32"/>
      <c r="G130" s="32"/>
      <c r="H130" s="33"/>
      <c r="I130" s="32"/>
      <c r="J130" s="33"/>
      <c r="K130" s="32"/>
      <c r="L130" s="33"/>
      <c r="M130" s="33"/>
      <c r="N130" s="7" t="e">
        <f t="shared" si="2"/>
        <v>#DIV/0!</v>
      </c>
    </row>
    <row r="131" spans="1:14" x14ac:dyDescent="0.25">
      <c r="A131" s="35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7" t="e">
        <f t="shared" si="2"/>
        <v>#DIV/0!</v>
      </c>
    </row>
    <row r="132" spans="1:14" x14ac:dyDescent="0.25">
      <c r="A132" s="35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7" t="e">
        <f t="shared" si="2"/>
        <v>#DIV/0!</v>
      </c>
    </row>
    <row r="133" spans="1:14" x14ac:dyDescent="0.25">
      <c r="A133" s="35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7" t="e">
        <f t="shared" si="2"/>
        <v>#DIV/0!</v>
      </c>
    </row>
    <row r="134" spans="1:14" x14ac:dyDescent="0.25">
      <c r="A134" s="35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7" t="e">
        <f t="shared" si="2"/>
        <v>#DIV/0!</v>
      </c>
    </row>
    <row r="135" spans="1:14" x14ac:dyDescent="0.25">
      <c r="A135" s="35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7" t="e">
        <f t="shared" si="2"/>
        <v>#DIV/0!</v>
      </c>
    </row>
    <row r="136" spans="1:14" x14ac:dyDescent="0.25">
      <c r="A136" s="35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7" t="e">
        <f t="shared" si="2"/>
        <v>#DIV/0!</v>
      </c>
    </row>
    <row r="137" spans="1:14" x14ac:dyDescent="0.25">
      <c r="A137" s="35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7" t="e">
        <f t="shared" si="2"/>
        <v>#DIV/0!</v>
      </c>
    </row>
    <row r="138" spans="1:14" x14ac:dyDescent="0.25">
      <c r="A138" s="35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7" t="e">
        <f t="shared" si="2"/>
        <v>#DIV/0!</v>
      </c>
    </row>
    <row r="139" spans="1:14" x14ac:dyDescent="0.25">
      <c r="A139" s="35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7" t="e">
        <f t="shared" si="2"/>
        <v>#DIV/0!</v>
      </c>
    </row>
    <row r="140" spans="1:14" x14ac:dyDescent="0.25">
      <c r="A140" s="35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7" t="e">
        <f t="shared" si="2"/>
        <v>#DIV/0!</v>
      </c>
    </row>
    <row r="141" spans="1:14" x14ac:dyDescent="0.25">
      <c r="A141" s="35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7" t="e">
        <f t="shared" si="2"/>
        <v>#DIV/0!</v>
      </c>
    </row>
    <row r="142" spans="1:14" x14ac:dyDescent="0.25">
      <c r="A142" s="35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7" t="e">
        <f t="shared" si="2"/>
        <v>#DIV/0!</v>
      </c>
    </row>
    <row r="143" spans="1:14" x14ac:dyDescent="0.25">
      <c r="A143" s="35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7" t="e">
        <f t="shared" si="2"/>
        <v>#DIV/0!</v>
      </c>
    </row>
    <row r="144" spans="1:14" x14ac:dyDescent="0.25">
      <c r="A144" s="35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7" t="e">
        <f t="shared" si="2"/>
        <v>#DIV/0!</v>
      </c>
    </row>
    <row r="145" spans="1:14" x14ac:dyDescent="0.25">
      <c r="A145" s="35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7" t="e">
        <f t="shared" si="2"/>
        <v>#DIV/0!</v>
      </c>
    </row>
    <row r="146" spans="1:14" x14ac:dyDescent="0.25">
      <c r="A146" s="35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7" t="e">
        <f t="shared" si="2"/>
        <v>#DIV/0!</v>
      </c>
    </row>
    <row r="147" spans="1:14" x14ac:dyDescent="0.25">
      <c r="A147" s="35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7" t="e">
        <f t="shared" si="2"/>
        <v>#DIV/0!</v>
      </c>
    </row>
    <row r="148" spans="1:14" x14ac:dyDescent="0.25">
      <c r="A148" s="35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7" t="e">
        <f t="shared" si="2"/>
        <v>#DIV/0!</v>
      </c>
    </row>
    <row r="149" spans="1:14" x14ac:dyDescent="0.25">
      <c r="A149" s="35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7" t="e">
        <f t="shared" si="2"/>
        <v>#DIV/0!</v>
      </c>
    </row>
    <row r="150" spans="1:14" x14ac:dyDescent="0.25">
      <c r="A150" s="35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7" t="e">
        <f t="shared" si="2"/>
        <v>#DIV/0!</v>
      </c>
    </row>
    <row r="151" spans="1:14" ht="15.75" thickBot="1" x14ac:dyDescent="0.3">
      <c r="A151" s="35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7" t="e">
        <f t="shared" si="2"/>
        <v>#DIV/0!</v>
      </c>
    </row>
    <row r="152" spans="1:14" ht="15.75" thickBot="1" x14ac:dyDescent="0.3">
      <c r="L152" s="82" t="s">
        <v>17</v>
      </c>
      <c r="M152" s="83"/>
      <c r="N152" s="8">
        <f>SUMIF(N107:N151,"&gt;0")</f>
        <v>0</v>
      </c>
    </row>
    <row r="153" spans="1:14" ht="15.75" thickBot="1" x14ac:dyDescent="0.3">
      <c r="L153" s="82" t="s">
        <v>18</v>
      </c>
      <c r="M153" s="83"/>
      <c r="N153" s="9">
        <f>COUNTA(A107:A151)</f>
        <v>0</v>
      </c>
    </row>
    <row r="154" spans="1:14" ht="15.75" thickBot="1" x14ac:dyDescent="0.3">
      <c r="L154" s="82" t="s">
        <v>19</v>
      </c>
      <c r="M154" s="84"/>
      <c r="N154" s="10" t="str">
        <f>IF(N153=0,"",N152/N153)</f>
        <v/>
      </c>
    </row>
    <row r="155" spans="1:14" ht="15.75" x14ac:dyDescent="0.25">
      <c r="A155" s="81" t="str">
        <f>'Front Page'!A13</f>
        <v xml:space="preserve">3 Bedroom Units </v>
      </c>
      <c r="B155" s="81"/>
      <c r="C155" s="81"/>
    </row>
    <row r="156" spans="1:14" x14ac:dyDescent="0.25">
      <c r="A156" s="4" t="s">
        <v>3</v>
      </c>
      <c r="B156" s="5" t="s">
        <v>4</v>
      </c>
      <c r="C156" s="5" t="s">
        <v>5</v>
      </c>
      <c r="D156" s="5" t="s">
        <v>6</v>
      </c>
      <c r="E156" s="5" t="s">
        <v>7</v>
      </c>
      <c r="F156" s="5" t="s">
        <v>8</v>
      </c>
      <c r="G156" s="5" t="s">
        <v>9</v>
      </c>
      <c r="H156" s="5" t="s">
        <v>10</v>
      </c>
      <c r="I156" s="5" t="s">
        <v>11</v>
      </c>
      <c r="J156" s="5" t="s">
        <v>12</v>
      </c>
      <c r="K156" s="5" t="s">
        <v>13</v>
      </c>
      <c r="L156" s="5" t="s">
        <v>14</v>
      </c>
      <c r="M156" s="5" t="s">
        <v>15</v>
      </c>
      <c r="N156" s="6" t="s">
        <v>16</v>
      </c>
    </row>
    <row r="157" spans="1:14" x14ac:dyDescent="0.25">
      <c r="A157" s="35"/>
      <c r="B157" s="32"/>
      <c r="C157" s="33"/>
      <c r="D157" s="32"/>
      <c r="E157" s="32"/>
      <c r="F157" s="33"/>
      <c r="G157" s="32"/>
      <c r="H157" s="32"/>
      <c r="I157" s="32"/>
      <c r="J157" s="32"/>
      <c r="K157" s="32"/>
      <c r="L157" s="33"/>
      <c r="M157" s="33"/>
      <c r="N157" s="7" t="e">
        <f>AVERAGE(B157:M157)</f>
        <v>#DIV/0!</v>
      </c>
    </row>
    <row r="158" spans="1:14" x14ac:dyDescent="0.25">
      <c r="A158" s="35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3"/>
      <c r="M158" s="33"/>
      <c r="N158" s="7" t="e">
        <f t="shared" ref="N158:N201" si="3">AVERAGE(B158:M158)</f>
        <v>#DIV/0!</v>
      </c>
    </row>
    <row r="159" spans="1:14" x14ac:dyDescent="0.25">
      <c r="A159" s="35"/>
      <c r="B159" s="32"/>
      <c r="C159" s="33"/>
      <c r="D159" s="32"/>
      <c r="E159" s="32"/>
      <c r="F159" s="32"/>
      <c r="G159" s="32"/>
      <c r="H159" s="32"/>
      <c r="I159" s="32"/>
      <c r="J159" s="32"/>
      <c r="K159" s="32"/>
      <c r="L159" s="33"/>
      <c r="M159" s="33"/>
      <c r="N159" s="7" t="e">
        <f t="shared" si="3"/>
        <v>#DIV/0!</v>
      </c>
    </row>
    <row r="160" spans="1:14" x14ac:dyDescent="0.25">
      <c r="A160" s="35"/>
      <c r="B160" s="32"/>
      <c r="C160" s="33"/>
      <c r="D160" s="33"/>
      <c r="E160" s="32"/>
      <c r="F160" s="32"/>
      <c r="G160" s="32"/>
      <c r="H160" s="33"/>
      <c r="I160" s="32"/>
      <c r="J160" s="32"/>
      <c r="K160" s="32"/>
      <c r="L160" s="33"/>
      <c r="M160" s="33"/>
      <c r="N160" s="7" t="e">
        <f t="shared" si="3"/>
        <v>#DIV/0!</v>
      </c>
    </row>
    <row r="161" spans="1:14" x14ac:dyDescent="0.25">
      <c r="A161" s="35"/>
      <c r="B161" s="32"/>
      <c r="C161" s="32"/>
      <c r="D161" s="32"/>
      <c r="E161" s="32"/>
      <c r="F161" s="33"/>
      <c r="G161" s="32"/>
      <c r="H161" s="32"/>
      <c r="I161" s="32"/>
      <c r="J161" s="32"/>
      <c r="K161" s="32"/>
      <c r="L161" s="33"/>
      <c r="M161" s="33"/>
      <c r="N161" s="7" t="e">
        <f t="shared" si="3"/>
        <v>#DIV/0!</v>
      </c>
    </row>
    <row r="162" spans="1:14" x14ac:dyDescent="0.25">
      <c r="A162" s="35"/>
      <c r="B162" s="32"/>
      <c r="C162" s="32"/>
      <c r="D162" s="32"/>
      <c r="E162" s="33"/>
      <c r="F162" s="32"/>
      <c r="G162" s="32"/>
      <c r="H162" s="32"/>
      <c r="I162" s="32"/>
      <c r="J162" s="32"/>
      <c r="K162" s="32"/>
      <c r="L162" s="33"/>
      <c r="M162" s="33"/>
      <c r="N162" s="7" t="e">
        <f t="shared" si="3"/>
        <v>#DIV/0!</v>
      </c>
    </row>
    <row r="163" spans="1:14" x14ac:dyDescent="0.25">
      <c r="A163" s="35"/>
      <c r="B163" s="33"/>
      <c r="C163" s="32"/>
      <c r="D163" s="33"/>
      <c r="E163" s="32"/>
      <c r="F163" s="32"/>
      <c r="G163" s="33"/>
      <c r="H163" s="33"/>
      <c r="I163" s="33"/>
      <c r="J163" s="32"/>
      <c r="K163" s="32"/>
      <c r="L163" s="33"/>
      <c r="M163" s="33"/>
      <c r="N163" s="7" t="e">
        <f t="shared" si="3"/>
        <v>#DIV/0!</v>
      </c>
    </row>
    <row r="164" spans="1:14" x14ac:dyDescent="0.25">
      <c r="A164" s="35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3"/>
      <c r="M164" s="33"/>
      <c r="N164" s="7" t="e">
        <f t="shared" si="3"/>
        <v>#DIV/0!</v>
      </c>
    </row>
    <row r="165" spans="1:14" x14ac:dyDescent="0.25">
      <c r="A165" s="35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3"/>
      <c r="M165" s="33"/>
      <c r="N165" s="7" t="e">
        <f t="shared" si="3"/>
        <v>#DIV/0!</v>
      </c>
    </row>
    <row r="166" spans="1:14" x14ac:dyDescent="0.25">
      <c r="A166" s="35"/>
      <c r="B166" s="32"/>
      <c r="C166" s="32"/>
      <c r="D166" s="32"/>
      <c r="E166" s="33"/>
      <c r="F166" s="32"/>
      <c r="G166" s="32"/>
      <c r="H166" s="32"/>
      <c r="I166" s="32"/>
      <c r="J166" s="32"/>
      <c r="K166" s="32"/>
      <c r="L166" s="33"/>
      <c r="M166" s="33"/>
      <c r="N166" s="7" t="e">
        <f t="shared" si="3"/>
        <v>#DIV/0!</v>
      </c>
    </row>
    <row r="167" spans="1:14" x14ac:dyDescent="0.25">
      <c r="A167" s="35"/>
      <c r="B167" s="32"/>
      <c r="C167" s="32"/>
      <c r="D167" s="32"/>
      <c r="E167" s="32"/>
      <c r="F167" s="32"/>
      <c r="G167" s="33"/>
      <c r="H167" s="33"/>
      <c r="I167" s="32"/>
      <c r="J167" s="32"/>
      <c r="K167" s="32"/>
      <c r="L167" s="33"/>
      <c r="M167" s="33"/>
      <c r="N167" s="7" t="e">
        <f t="shared" si="3"/>
        <v>#DIV/0!</v>
      </c>
    </row>
    <row r="168" spans="1:14" x14ac:dyDescent="0.25">
      <c r="A168" s="35"/>
      <c r="B168" s="33"/>
      <c r="C168" s="32"/>
      <c r="D168" s="32"/>
      <c r="E168" s="32"/>
      <c r="F168" s="32"/>
      <c r="G168" s="32"/>
      <c r="H168" s="32"/>
      <c r="I168" s="32"/>
      <c r="J168" s="32"/>
      <c r="K168" s="32"/>
      <c r="L168" s="33"/>
      <c r="M168" s="33"/>
      <c r="N168" s="7" t="e">
        <f t="shared" si="3"/>
        <v>#DIV/0!</v>
      </c>
    </row>
    <row r="169" spans="1:14" x14ac:dyDescent="0.25">
      <c r="A169" s="35"/>
      <c r="B169" s="32"/>
      <c r="C169" s="32"/>
      <c r="D169" s="32"/>
      <c r="E169" s="32"/>
      <c r="F169" s="32"/>
      <c r="G169" s="33"/>
      <c r="H169" s="32"/>
      <c r="I169" s="32"/>
      <c r="J169" s="32"/>
      <c r="K169" s="32"/>
      <c r="L169" s="33"/>
      <c r="M169" s="33"/>
      <c r="N169" s="7" t="e">
        <f t="shared" si="3"/>
        <v>#DIV/0!</v>
      </c>
    </row>
    <row r="170" spans="1:14" x14ac:dyDescent="0.25">
      <c r="A170" s="35"/>
      <c r="B170" s="32"/>
      <c r="C170" s="32"/>
      <c r="D170" s="32"/>
      <c r="E170" s="32"/>
      <c r="F170" s="33"/>
      <c r="G170" s="33"/>
      <c r="H170" s="32"/>
      <c r="I170" s="32"/>
      <c r="J170" s="32"/>
      <c r="K170" s="32"/>
      <c r="L170" s="33"/>
      <c r="M170" s="33"/>
      <c r="N170" s="7" t="e">
        <f t="shared" si="3"/>
        <v>#DIV/0!</v>
      </c>
    </row>
    <row r="171" spans="1:14" x14ac:dyDescent="0.25">
      <c r="A171" s="35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3"/>
      <c r="M171" s="33"/>
      <c r="N171" s="7" t="e">
        <f t="shared" si="3"/>
        <v>#DIV/0!</v>
      </c>
    </row>
    <row r="172" spans="1:14" x14ac:dyDescent="0.25">
      <c r="A172" s="35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3"/>
      <c r="M172" s="33"/>
      <c r="N172" s="7" t="e">
        <f t="shared" si="3"/>
        <v>#DIV/0!</v>
      </c>
    </row>
    <row r="173" spans="1:14" x14ac:dyDescent="0.25">
      <c r="A173" s="35"/>
      <c r="B173" s="32"/>
      <c r="C173" s="32"/>
      <c r="D173" s="33"/>
      <c r="E173" s="32"/>
      <c r="F173" s="32"/>
      <c r="G173" s="33"/>
      <c r="H173" s="32"/>
      <c r="I173" s="33"/>
      <c r="J173" s="32"/>
      <c r="K173" s="32"/>
      <c r="L173" s="33"/>
      <c r="M173" s="33"/>
      <c r="N173" s="7" t="e">
        <f t="shared" si="3"/>
        <v>#DIV/0!</v>
      </c>
    </row>
    <row r="174" spans="1:14" x14ac:dyDescent="0.25">
      <c r="A174" s="35"/>
      <c r="B174" s="32"/>
      <c r="C174" s="32"/>
      <c r="D174" s="32"/>
      <c r="E174" s="32"/>
      <c r="F174" s="32"/>
      <c r="G174" s="32"/>
      <c r="H174" s="32"/>
      <c r="I174" s="32"/>
      <c r="J174" s="32"/>
      <c r="K174" s="33"/>
      <c r="L174" s="33"/>
      <c r="M174" s="33"/>
      <c r="N174" s="7" t="e">
        <f t="shared" si="3"/>
        <v>#DIV/0!</v>
      </c>
    </row>
    <row r="175" spans="1:14" x14ac:dyDescent="0.25">
      <c r="A175" s="35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3"/>
      <c r="M175" s="33"/>
      <c r="N175" s="7" t="e">
        <f t="shared" si="3"/>
        <v>#DIV/0!</v>
      </c>
    </row>
    <row r="176" spans="1:14" x14ac:dyDescent="0.25">
      <c r="A176" s="35"/>
      <c r="B176" s="32"/>
      <c r="C176" s="32"/>
      <c r="D176" s="32"/>
      <c r="E176" s="32"/>
      <c r="F176" s="32"/>
      <c r="G176" s="32"/>
      <c r="H176" s="33"/>
      <c r="I176" s="32"/>
      <c r="J176" s="33"/>
      <c r="K176" s="32"/>
      <c r="L176" s="33"/>
      <c r="M176" s="33"/>
      <c r="N176" s="7" t="e">
        <f t="shared" si="3"/>
        <v>#DIV/0!</v>
      </c>
    </row>
    <row r="177" spans="1:14" x14ac:dyDescent="0.25">
      <c r="A177" s="35"/>
      <c r="B177" s="32"/>
      <c r="C177" s="32"/>
      <c r="D177" s="32"/>
      <c r="E177" s="32"/>
      <c r="F177" s="33"/>
      <c r="G177" s="32"/>
      <c r="H177" s="32"/>
      <c r="I177" s="33"/>
      <c r="J177" s="33"/>
      <c r="K177" s="32"/>
      <c r="L177" s="33"/>
      <c r="M177" s="33"/>
      <c r="N177" s="7" t="e">
        <f t="shared" si="3"/>
        <v>#DIV/0!</v>
      </c>
    </row>
    <row r="178" spans="1:14" x14ac:dyDescent="0.25">
      <c r="A178" s="35"/>
      <c r="B178" s="32"/>
      <c r="C178" s="33"/>
      <c r="D178" s="32"/>
      <c r="E178" s="32"/>
      <c r="F178" s="32"/>
      <c r="G178" s="32"/>
      <c r="H178" s="33"/>
      <c r="I178" s="32"/>
      <c r="J178" s="33"/>
      <c r="K178" s="32"/>
      <c r="L178" s="33"/>
      <c r="M178" s="33"/>
      <c r="N178" s="7" t="e">
        <f t="shared" si="3"/>
        <v>#DIV/0!</v>
      </c>
    </row>
    <row r="179" spans="1:14" x14ac:dyDescent="0.25">
      <c r="A179" s="35"/>
      <c r="B179" s="32"/>
      <c r="C179" s="32"/>
      <c r="D179" s="33"/>
      <c r="E179" s="32"/>
      <c r="F179" s="32"/>
      <c r="G179" s="32"/>
      <c r="H179" s="32"/>
      <c r="I179" s="33"/>
      <c r="J179" s="32"/>
      <c r="K179" s="33"/>
      <c r="L179" s="33"/>
      <c r="M179" s="33"/>
      <c r="N179" s="7" t="e">
        <f t="shared" si="3"/>
        <v>#DIV/0!</v>
      </c>
    </row>
    <row r="180" spans="1:14" x14ac:dyDescent="0.25">
      <c r="A180" s="35"/>
      <c r="B180" s="32"/>
      <c r="C180" s="32"/>
      <c r="D180" s="32"/>
      <c r="E180" s="32"/>
      <c r="F180" s="32"/>
      <c r="G180" s="32"/>
      <c r="H180" s="33"/>
      <c r="I180" s="32"/>
      <c r="J180" s="33"/>
      <c r="K180" s="32"/>
      <c r="L180" s="33"/>
      <c r="M180" s="33"/>
      <c r="N180" s="7" t="e">
        <f t="shared" si="3"/>
        <v>#DIV/0!</v>
      </c>
    </row>
    <row r="181" spans="1:14" x14ac:dyDescent="0.25">
      <c r="A181" s="3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7" t="e">
        <f t="shared" si="3"/>
        <v>#DIV/0!</v>
      </c>
    </row>
    <row r="182" spans="1:14" x14ac:dyDescent="0.25">
      <c r="A182" s="3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7" t="e">
        <f t="shared" si="3"/>
        <v>#DIV/0!</v>
      </c>
    </row>
    <row r="183" spans="1:14" x14ac:dyDescent="0.25">
      <c r="A183" s="35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7" t="e">
        <f t="shared" si="3"/>
        <v>#DIV/0!</v>
      </c>
    </row>
    <row r="184" spans="1:14" x14ac:dyDescent="0.25">
      <c r="A184" s="35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7" t="e">
        <f t="shared" si="3"/>
        <v>#DIV/0!</v>
      </c>
    </row>
    <row r="185" spans="1:14" x14ac:dyDescent="0.25">
      <c r="A185" s="35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7" t="e">
        <f t="shared" si="3"/>
        <v>#DIV/0!</v>
      </c>
    </row>
    <row r="186" spans="1:14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7" t="e">
        <f t="shared" si="3"/>
        <v>#DIV/0!</v>
      </c>
    </row>
    <row r="187" spans="1:14" x14ac:dyDescent="0.25">
      <c r="A187" s="35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7" t="e">
        <f t="shared" si="3"/>
        <v>#DIV/0!</v>
      </c>
    </row>
    <row r="188" spans="1:14" x14ac:dyDescent="0.25">
      <c r="A188" s="35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7" t="e">
        <f t="shared" si="3"/>
        <v>#DIV/0!</v>
      </c>
    </row>
    <row r="189" spans="1:14" x14ac:dyDescent="0.25">
      <c r="A189" s="35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7" t="e">
        <f t="shared" si="3"/>
        <v>#DIV/0!</v>
      </c>
    </row>
    <row r="190" spans="1:14" x14ac:dyDescent="0.25">
      <c r="A190" s="35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7" t="e">
        <f t="shared" si="3"/>
        <v>#DIV/0!</v>
      </c>
    </row>
    <row r="191" spans="1:14" x14ac:dyDescent="0.25">
      <c r="A191" s="35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7" t="e">
        <f t="shared" si="3"/>
        <v>#DIV/0!</v>
      </c>
    </row>
    <row r="192" spans="1:14" x14ac:dyDescent="0.25">
      <c r="A192" s="35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7" t="e">
        <f t="shared" si="3"/>
        <v>#DIV/0!</v>
      </c>
    </row>
    <row r="193" spans="1:14" x14ac:dyDescent="0.25">
      <c r="A193" s="35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7" t="e">
        <f t="shared" si="3"/>
        <v>#DIV/0!</v>
      </c>
    </row>
    <row r="194" spans="1:14" x14ac:dyDescent="0.25">
      <c r="A194" s="35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7" t="e">
        <f t="shared" si="3"/>
        <v>#DIV/0!</v>
      </c>
    </row>
    <row r="195" spans="1:14" x14ac:dyDescent="0.25">
      <c r="A195" s="35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7" t="e">
        <f t="shared" si="3"/>
        <v>#DIV/0!</v>
      </c>
    </row>
    <row r="196" spans="1:14" x14ac:dyDescent="0.25">
      <c r="A196" s="35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7" t="e">
        <f t="shared" si="3"/>
        <v>#DIV/0!</v>
      </c>
    </row>
    <row r="197" spans="1:14" x14ac:dyDescent="0.25">
      <c r="A197" s="35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7" t="e">
        <f t="shared" si="3"/>
        <v>#DIV/0!</v>
      </c>
    </row>
    <row r="198" spans="1:14" x14ac:dyDescent="0.25">
      <c r="A198" s="35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7" t="e">
        <f t="shared" si="3"/>
        <v>#DIV/0!</v>
      </c>
    </row>
    <row r="199" spans="1:14" x14ac:dyDescent="0.25">
      <c r="A199" s="35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7" t="e">
        <f t="shared" si="3"/>
        <v>#DIV/0!</v>
      </c>
    </row>
    <row r="200" spans="1:14" x14ac:dyDescent="0.25">
      <c r="A200" s="35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7" t="e">
        <f t="shared" si="3"/>
        <v>#DIV/0!</v>
      </c>
    </row>
    <row r="201" spans="1:14" ht="15.75" thickBot="1" x14ac:dyDescent="0.3">
      <c r="A201" s="35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7" t="e">
        <f t="shared" si="3"/>
        <v>#DIV/0!</v>
      </c>
    </row>
    <row r="202" spans="1:14" ht="15.75" thickBot="1" x14ac:dyDescent="0.3">
      <c r="L202" s="82" t="s">
        <v>17</v>
      </c>
      <c r="M202" s="83"/>
      <c r="N202" s="8">
        <f>SUMIF(N157:N201,"&gt;0")</f>
        <v>0</v>
      </c>
    </row>
    <row r="203" spans="1:14" ht="15.75" thickBot="1" x14ac:dyDescent="0.3">
      <c r="L203" s="82" t="s">
        <v>18</v>
      </c>
      <c r="M203" s="83"/>
      <c r="N203" s="9">
        <f>COUNTA(A157:A201)</f>
        <v>0</v>
      </c>
    </row>
    <row r="204" spans="1:14" ht="15.75" thickBot="1" x14ac:dyDescent="0.3">
      <c r="L204" s="82" t="s">
        <v>19</v>
      </c>
      <c r="M204" s="84"/>
      <c r="N204" s="10" t="str">
        <f>IF(N203=0,"",N202/N203)</f>
        <v/>
      </c>
    </row>
    <row r="205" spans="1:14" ht="15.75" x14ac:dyDescent="0.25">
      <c r="A205" s="81" t="str">
        <f>'Front Page'!A14</f>
        <v xml:space="preserve">4 Bedroom Units </v>
      </c>
      <c r="B205" s="81"/>
      <c r="C205" s="81"/>
    </row>
    <row r="206" spans="1:14" x14ac:dyDescent="0.25">
      <c r="A206" s="4" t="s">
        <v>3</v>
      </c>
      <c r="B206" s="5" t="s">
        <v>4</v>
      </c>
      <c r="C206" s="5" t="s">
        <v>5</v>
      </c>
      <c r="D206" s="5" t="s">
        <v>6</v>
      </c>
      <c r="E206" s="5" t="s">
        <v>7</v>
      </c>
      <c r="F206" s="5" t="s">
        <v>8</v>
      </c>
      <c r="G206" s="5" t="s">
        <v>9</v>
      </c>
      <c r="H206" s="5" t="s">
        <v>10</v>
      </c>
      <c r="I206" s="5" t="s">
        <v>11</v>
      </c>
      <c r="J206" s="5" t="s">
        <v>12</v>
      </c>
      <c r="K206" s="5" t="s">
        <v>13</v>
      </c>
      <c r="L206" s="5" t="s">
        <v>14</v>
      </c>
      <c r="M206" s="5" t="s">
        <v>15</v>
      </c>
      <c r="N206" s="6" t="s">
        <v>16</v>
      </c>
    </row>
    <row r="207" spans="1:14" x14ac:dyDescent="0.25">
      <c r="A207" s="35"/>
      <c r="B207" s="32"/>
      <c r="C207" s="33"/>
      <c r="D207" s="32"/>
      <c r="E207" s="32"/>
      <c r="F207" s="33"/>
      <c r="G207" s="32"/>
      <c r="H207" s="32"/>
      <c r="I207" s="32"/>
      <c r="J207" s="32"/>
      <c r="K207" s="32"/>
      <c r="L207" s="33"/>
      <c r="M207" s="33"/>
      <c r="N207" s="7" t="e">
        <f>AVERAGE(B207:M207)</f>
        <v>#DIV/0!</v>
      </c>
    </row>
    <row r="208" spans="1:14" x14ac:dyDescent="0.25">
      <c r="A208" s="35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3"/>
      <c r="M208" s="33"/>
      <c r="N208" s="7" t="e">
        <f t="shared" ref="N208:N251" si="4">AVERAGE(B208:M208)</f>
        <v>#DIV/0!</v>
      </c>
    </row>
    <row r="209" spans="1:14" x14ac:dyDescent="0.25">
      <c r="A209" s="35"/>
      <c r="B209" s="32"/>
      <c r="C209" s="33"/>
      <c r="D209" s="32"/>
      <c r="E209" s="32"/>
      <c r="F209" s="32"/>
      <c r="G209" s="32"/>
      <c r="H209" s="32"/>
      <c r="I209" s="32"/>
      <c r="J209" s="32"/>
      <c r="K209" s="32"/>
      <c r="L209" s="33"/>
      <c r="M209" s="33"/>
      <c r="N209" s="7" t="e">
        <f t="shared" si="4"/>
        <v>#DIV/0!</v>
      </c>
    </row>
    <row r="210" spans="1:14" x14ac:dyDescent="0.25">
      <c r="A210" s="35"/>
      <c r="B210" s="32"/>
      <c r="C210" s="33"/>
      <c r="D210" s="33"/>
      <c r="E210" s="32"/>
      <c r="F210" s="32"/>
      <c r="G210" s="32"/>
      <c r="H210" s="33"/>
      <c r="I210" s="32"/>
      <c r="J210" s="32"/>
      <c r="K210" s="32"/>
      <c r="L210" s="33"/>
      <c r="M210" s="33"/>
      <c r="N210" s="7" t="e">
        <f t="shared" si="4"/>
        <v>#DIV/0!</v>
      </c>
    </row>
    <row r="211" spans="1:14" x14ac:dyDescent="0.25">
      <c r="A211" s="35"/>
      <c r="B211" s="32"/>
      <c r="C211" s="32"/>
      <c r="D211" s="32"/>
      <c r="E211" s="32"/>
      <c r="F211" s="33"/>
      <c r="G211" s="32"/>
      <c r="H211" s="32"/>
      <c r="I211" s="32"/>
      <c r="J211" s="32"/>
      <c r="K211" s="32"/>
      <c r="L211" s="33"/>
      <c r="M211" s="33"/>
      <c r="N211" s="7" t="e">
        <f t="shared" si="4"/>
        <v>#DIV/0!</v>
      </c>
    </row>
    <row r="212" spans="1:14" x14ac:dyDescent="0.25">
      <c r="A212" s="35"/>
      <c r="B212" s="32"/>
      <c r="C212" s="32"/>
      <c r="D212" s="32"/>
      <c r="E212" s="33"/>
      <c r="F212" s="32"/>
      <c r="G212" s="32"/>
      <c r="H212" s="32"/>
      <c r="I212" s="32"/>
      <c r="J212" s="32"/>
      <c r="K212" s="32"/>
      <c r="L212" s="33"/>
      <c r="M212" s="33"/>
      <c r="N212" s="7" t="e">
        <f t="shared" si="4"/>
        <v>#DIV/0!</v>
      </c>
    </row>
    <row r="213" spans="1:14" x14ac:dyDescent="0.25">
      <c r="A213" s="35"/>
      <c r="B213" s="33"/>
      <c r="C213" s="32"/>
      <c r="D213" s="33"/>
      <c r="E213" s="32"/>
      <c r="F213" s="32"/>
      <c r="G213" s="33"/>
      <c r="H213" s="33"/>
      <c r="I213" s="33"/>
      <c r="J213" s="32"/>
      <c r="K213" s="32"/>
      <c r="L213" s="33"/>
      <c r="M213" s="33"/>
      <c r="N213" s="7" t="e">
        <f t="shared" si="4"/>
        <v>#DIV/0!</v>
      </c>
    </row>
    <row r="214" spans="1:14" x14ac:dyDescent="0.25">
      <c r="A214" s="35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3"/>
      <c r="M214" s="33"/>
      <c r="N214" s="7" t="e">
        <f t="shared" si="4"/>
        <v>#DIV/0!</v>
      </c>
    </row>
    <row r="215" spans="1:14" x14ac:dyDescent="0.25">
      <c r="A215" s="35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3"/>
      <c r="M215" s="33"/>
      <c r="N215" s="7" t="e">
        <f t="shared" si="4"/>
        <v>#DIV/0!</v>
      </c>
    </row>
    <row r="216" spans="1:14" x14ac:dyDescent="0.25">
      <c r="A216" s="35"/>
      <c r="B216" s="32"/>
      <c r="C216" s="32"/>
      <c r="D216" s="32"/>
      <c r="E216" s="33"/>
      <c r="F216" s="32"/>
      <c r="G216" s="32"/>
      <c r="H216" s="32"/>
      <c r="I216" s="32"/>
      <c r="J216" s="32"/>
      <c r="K216" s="32"/>
      <c r="L216" s="33"/>
      <c r="M216" s="33"/>
      <c r="N216" s="7" t="e">
        <f t="shared" si="4"/>
        <v>#DIV/0!</v>
      </c>
    </row>
    <row r="217" spans="1:14" x14ac:dyDescent="0.25">
      <c r="A217" s="35"/>
      <c r="B217" s="32"/>
      <c r="C217" s="32"/>
      <c r="D217" s="32"/>
      <c r="E217" s="32"/>
      <c r="F217" s="32"/>
      <c r="G217" s="33"/>
      <c r="H217" s="33"/>
      <c r="I217" s="32"/>
      <c r="J217" s="32"/>
      <c r="K217" s="32"/>
      <c r="L217" s="33"/>
      <c r="M217" s="33"/>
      <c r="N217" s="7" t="e">
        <f t="shared" si="4"/>
        <v>#DIV/0!</v>
      </c>
    </row>
    <row r="218" spans="1:14" x14ac:dyDescent="0.25">
      <c r="A218" s="35"/>
      <c r="B218" s="33"/>
      <c r="C218" s="32"/>
      <c r="D218" s="32"/>
      <c r="E218" s="32"/>
      <c r="F218" s="32"/>
      <c r="G218" s="32"/>
      <c r="H218" s="32"/>
      <c r="I218" s="32"/>
      <c r="J218" s="32"/>
      <c r="K218" s="32"/>
      <c r="L218" s="33"/>
      <c r="M218" s="33"/>
      <c r="N218" s="7" t="e">
        <f t="shared" si="4"/>
        <v>#DIV/0!</v>
      </c>
    </row>
    <row r="219" spans="1:14" x14ac:dyDescent="0.25">
      <c r="A219" s="35"/>
      <c r="B219" s="32"/>
      <c r="C219" s="32"/>
      <c r="D219" s="32"/>
      <c r="E219" s="32"/>
      <c r="F219" s="32"/>
      <c r="G219" s="33"/>
      <c r="H219" s="32"/>
      <c r="I219" s="32"/>
      <c r="J219" s="32"/>
      <c r="K219" s="32"/>
      <c r="L219" s="33"/>
      <c r="M219" s="33"/>
      <c r="N219" s="7" t="e">
        <f t="shared" si="4"/>
        <v>#DIV/0!</v>
      </c>
    </row>
    <row r="220" spans="1:14" x14ac:dyDescent="0.25">
      <c r="A220" s="35"/>
      <c r="B220" s="32"/>
      <c r="C220" s="32"/>
      <c r="D220" s="32"/>
      <c r="E220" s="32"/>
      <c r="F220" s="33"/>
      <c r="G220" s="33"/>
      <c r="H220" s="32"/>
      <c r="I220" s="32"/>
      <c r="J220" s="32"/>
      <c r="K220" s="32"/>
      <c r="L220" s="33"/>
      <c r="M220" s="33"/>
      <c r="N220" s="7" t="e">
        <f t="shared" si="4"/>
        <v>#DIV/0!</v>
      </c>
    </row>
    <row r="221" spans="1:14" x14ac:dyDescent="0.25">
      <c r="A221" s="35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3"/>
      <c r="M221" s="33"/>
      <c r="N221" s="7" t="e">
        <f t="shared" si="4"/>
        <v>#DIV/0!</v>
      </c>
    </row>
    <row r="222" spans="1:14" x14ac:dyDescent="0.25">
      <c r="A222" s="35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3"/>
      <c r="M222" s="33"/>
      <c r="N222" s="7" t="e">
        <f t="shared" si="4"/>
        <v>#DIV/0!</v>
      </c>
    </row>
    <row r="223" spans="1:14" x14ac:dyDescent="0.25">
      <c r="A223" s="35"/>
      <c r="B223" s="32"/>
      <c r="C223" s="32"/>
      <c r="D223" s="33"/>
      <c r="E223" s="32"/>
      <c r="F223" s="32"/>
      <c r="G223" s="33"/>
      <c r="H223" s="32"/>
      <c r="I223" s="33"/>
      <c r="J223" s="32"/>
      <c r="K223" s="32"/>
      <c r="L223" s="33"/>
      <c r="M223" s="33"/>
      <c r="N223" s="7" t="e">
        <f t="shared" si="4"/>
        <v>#DIV/0!</v>
      </c>
    </row>
    <row r="224" spans="1:14" x14ac:dyDescent="0.25">
      <c r="A224" s="35"/>
      <c r="B224" s="32"/>
      <c r="C224" s="32"/>
      <c r="D224" s="32"/>
      <c r="E224" s="32"/>
      <c r="F224" s="32"/>
      <c r="G224" s="32"/>
      <c r="H224" s="32"/>
      <c r="I224" s="32"/>
      <c r="J224" s="32"/>
      <c r="K224" s="33"/>
      <c r="L224" s="33"/>
      <c r="M224" s="33"/>
      <c r="N224" s="7" t="e">
        <f t="shared" si="4"/>
        <v>#DIV/0!</v>
      </c>
    </row>
    <row r="225" spans="1:14" x14ac:dyDescent="0.25">
      <c r="A225" s="35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3"/>
      <c r="M225" s="33"/>
      <c r="N225" s="7" t="e">
        <f t="shared" si="4"/>
        <v>#DIV/0!</v>
      </c>
    </row>
    <row r="226" spans="1:14" x14ac:dyDescent="0.25">
      <c r="A226" s="35"/>
      <c r="B226" s="32"/>
      <c r="C226" s="32"/>
      <c r="D226" s="32"/>
      <c r="E226" s="32"/>
      <c r="F226" s="32"/>
      <c r="G226" s="32"/>
      <c r="H226" s="33"/>
      <c r="I226" s="32"/>
      <c r="J226" s="33"/>
      <c r="K226" s="32"/>
      <c r="L226" s="33"/>
      <c r="M226" s="33"/>
      <c r="N226" s="7" t="e">
        <f t="shared" si="4"/>
        <v>#DIV/0!</v>
      </c>
    </row>
    <row r="227" spans="1:14" x14ac:dyDescent="0.25">
      <c r="A227" s="35"/>
      <c r="B227" s="32"/>
      <c r="C227" s="32"/>
      <c r="D227" s="32"/>
      <c r="E227" s="32"/>
      <c r="F227" s="33"/>
      <c r="G227" s="32"/>
      <c r="H227" s="32"/>
      <c r="I227" s="33"/>
      <c r="J227" s="33"/>
      <c r="K227" s="32"/>
      <c r="L227" s="33"/>
      <c r="M227" s="33"/>
      <c r="N227" s="7" t="e">
        <f t="shared" si="4"/>
        <v>#DIV/0!</v>
      </c>
    </row>
    <row r="228" spans="1:14" x14ac:dyDescent="0.25">
      <c r="A228" s="35"/>
      <c r="B228" s="32"/>
      <c r="C228" s="33"/>
      <c r="D228" s="32"/>
      <c r="E228" s="32"/>
      <c r="F228" s="32"/>
      <c r="G228" s="32"/>
      <c r="H228" s="33"/>
      <c r="I228" s="32"/>
      <c r="J228" s="33"/>
      <c r="K228" s="32"/>
      <c r="L228" s="33"/>
      <c r="M228" s="33"/>
      <c r="N228" s="7" t="e">
        <f t="shared" si="4"/>
        <v>#DIV/0!</v>
      </c>
    </row>
    <row r="229" spans="1:14" x14ac:dyDescent="0.25">
      <c r="A229" s="35"/>
      <c r="B229" s="32"/>
      <c r="C229" s="32"/>
      <c r="D229" s="33"/>
      <c r="E229" s="32"/>
      <c r="F229" s="32"/>
      <c r="G229" s="32"/>
      <c r="H229" s="32"/>
      <c r="I229" s="33"/>
      <c r="J229" s="32"/>
      <c r="K229" s="33"/>
      <c r="L229" s="33"/>
      <c r="M229" s="33"/>
      <c r="N229" s="7" t="e">
        <f t="shared" si="4"/>
        <v>#DIV/0!</v>
      </c>
    </row>
    <row r="230" spans="1:14" x14ac:dyDescent="0.25">
      <c r="A230" s="35"/>
      <c r="B230" s="32"/>
      <c r="C230" s="32"/>
      <c r="D230" s="32"/>
      <c r="E230" s="32"/>
      <c r="F230" s="32"/>
      <c r="G230" s="32"/>
      <c r="H230" s="33"/>
      <c r="I230" s="32"/>
      <c r="J230" s="33"/>
      <c r="K230" s="32"/>
      <c r="L230" s="33"/>
      <c r="M230" s="33"/>
      <c r="N230" s="7" t="e">
        <f t="shared" si="4"/>
        <v>#DIV/0!</v>
      </c>
    </row>
    <row r="231" spans="1:14" x14ac:dyDescent="0.25">
      <c r="A231" s="35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7" t="e">
        <f t="shared" si="4"/>
        <v>#DIV/0!</v>
      </c>
    </row>
    <row r="232" spans="1:14" x14ac:dyDescent="0.25">
      <c r="A232" s="35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7" t="e">
        <f t="shared" si="4"/>
        <v>#DIV/0!</v>
      </c>
    </row>
    <row r="233" spans="1:14" x14ac:dyDescent="0.25">
      <c r="A233" s="35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7" t="e">
        <f t="shared" si="4"/>
        <v>#DIV/0!</v>
      </c>
    </row>
    <row r="234" spans="1:14" x14ac:dyDescent="0.25">
      <c r="A234" s="35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7" t="e">
        <f t="shared" si="4"/>
        <v>#DIV/0!</v>
      </c>
    </row>
    <row r="235" spans="1:14" x14ac:dyDescent="0.25">
      <c r="A235" s="35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7" t="e">
        <f t="shared" si="4"/>
        <v>#DIV/0!</v>
      </c>
    </row>
    <row r="236" spans="1:14" x14ac:dyDescent="0.25">
      <c r="A236" s="35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7" t="e">
        <f t="shared" si="4"/>
        <v>#DIV/0!</v>
      </c>
    </row>
    <row r="237" spans="1:14" x14ac:dyDescent="0.25">
      <c r="A237" s="35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7" t="e">
        <f t="shared" si="4"/>
        <v>#DIV/0!</v>
      </c>
    </row>
    <row r="238" spans="1:14" x14ac:dyDescent="0.25">
      <c r="A238" s="35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7" t="e">
        <f t="shared" si="4"/>
        <v>#DIV/0!</v>
      </c>
    </row>
    <row r="239" spans="1:14" x14ac:dyDescent="0.25">
      <c r="A239" s="35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7" t="e">
        <f t="shared" si="4"/>
        <v>#DIV/0!</v>
      </c>
    </row>
    <row r="240" spans="1:14" x14ac:dyDescent="0.25">
      <c r="A240" s="35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7" t="e">
        <f t="shared" si="4"/>
        <v>#DIV/0!</v>
      </c>
    </row>
    <row r="241" spans="1:14" x14ac:dyDescent="0.25">
      <c r="A241" s="35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7" t="e">
        <f t="shared" si="4"/>
        <v>#DIV/0!</v>
      </c>
    </row>
    <row r="242" spans="1:14" x14ac:dyDescent="0.25">
      <c r="A242" s="35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7" t="e">
        <f t="shared" si="4"/>
        <v>#DIV/0!</v>
      </c>
    </row>
    <row r="243" spans="1:14" x14ac:dyDescent="0.25">
      <c r="A243" s="35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7" t="e">
        <f t="shared" si="4"/>
        <v>#DIV/0!</v>
      </c>
    </row>
    <row r="244" spans="1:14" x14ac:dyDescent="0.25">
      <c r="A244" s="35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7" t="e">
        <f t="shared" si="4"/>
        <v>#DIV/0!</v>
      </c>
    </row>
    <row r="245" spans="1:14" x14ac:dyDescent="0.25">
      <c r="A245" s="35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7" t="e">
        <f t="shared" si="4"/>
        <v>#DIV/0!</v>
      </c>
    </row>
    <row r="246" spans="1:14" x14ac:dyDescent="0.25">
      <c r="A246" s="35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7" t="e">
        <f t="shared" si="4"/>
        <v>#DIV/0!</v>
      </c>
    </row>
    <row r="247" spans="1:14" x14ac:dyDescent="0.25">
      <c r="A247" s="35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7" t="e">
        <f t="shared" si="4"/>
        <v>#DIV/0!</v>
      </c>
    </row>
    <row r="248" spans="1:14" x14ac:dyDescent="0.25">
      <c r="A248" s="35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7" t="e">
        <f t="shared" si="4"/>
        <v>#DIV/0!</v>
      </c>
    </row>
    <row r="249" spans="1:14" x14ac:dyDescent="0.25">
      <c r="A249" s="35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7" t="e">
        <f t="shared" si="4"/>
        <v>#DIV/0!</v>
      </c>
    </row>
    <row r="250" spans="1:14" x14ac:dyDescent="0.25">
      <c r="A250" s="35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7" t="e">
        <f t="shared" si="4"/>
        <v>#DIV/0!</v>
      </c>
    </row>
    <row r="251" spans="1:14" ht="15.75" thickBot="1" x14ac:dyDescent="0.3">
      <c r="A251" s="35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7" t="e">
        <f t="shared" si="4"/>
        <v>#DIV/0!</v>
      </c>
    </row>
    <row r="252" spans="1:14" ht="15.75" thickBot="1" x14ac:dyDescent="0.3">
      <c r="L252" s="82" t="s">
        <v>17</v>
      </c>
      <c r="M252" s="83"/>
      <c r="N252" s="8">
        <f>SUMIF(N207:N251,"&gt;0")</f>
        <v>0</v>
      </c>
    </row>
    <row r="253" spans="1:14" ht="15.75" thickBot="1" x14ac:dyDescent="0.3">
      <c r="L253" s="82" t="s">
        <v>18</v>
      </c>
      <c r="M253" s="83"/>
      <c r="N253" s="9">
        <f>COUNTA(A207:A251)</f>
        <v>0</v>
      </c>
    </row>
    <row r="254" spans="1:14" ht="15.75" thickBot="1" x14ac:dyDescent="0.3">
      <c r="L254" s="82" t="s">
        <v>19</v>
      </c>
      <c r="M254" s="84"/>
      <c r="N254" s="10" t="str">
        <f>IF(N253=0,"",N252/N253)</f>
        <v/>
      </c>
    </row>
    <row r="255" spans="1:14" ht="15.75" x14ac:dyDescent="0.25">
      <c r="A255" s="81" t="str">
        <f>'Front Page'!A15</f>
        <v xml:space="preserve">5 Bedroom Units </v>
      </c>
      <c r="B255" s="81"/>
      <c r="C255" s="81"/>
    </row>
    <row r="256" spans="1:14" x14ac:dyDescent="0.25">
      <c r="A256" s="4" t="s">
        <v>3</v>
      </c>
      <c r="B256" s="5" t="s">
        <v>4</v>
      </c>
      <c r="C256" s="5" t="s">
        <v>5</v>
      </c>
      <c r="D256" s="5" t="s">
        <v>6</v>
      </c>
      <c r="E256" s="5" t="s">
        <v>7</v>
      </c>
      <c r="F256" s="5" t="s">
        <v>8</v>
      </c>
      <c r="G256" s="5" t="s">
        <v>9</v>
      </c>
      <c r="H256" s="5" t="s">
        <v>10</v>
      </c>
      <c r="I256" s="5" t="s">
        <v>11</v>
      </c>
      <c r="J256" s="5" t="s">
        <v>12</v>
      </c>
      <c r="K256" s="5" t="s">
        <v>13</v>
      </c>
      <c r="L256" s="5" t="s">
        <v>14</v>
      </c>
      <c r="M256" s="5" t="s">
        <v>15</v>
      </c>
      <c r="N256" s="6" t="s">
        <v>16</v>
      </c>
    </row>
    <row r="257" spans="1:14" x14ac:dyDescent="0.25">
      <c r="A257" s="35"/>
      <c r="B257" s="32"/>
      <c r="C257" s="33"/>
      <c r="D257" s="32"/>
      <c r="E257" s="32"/>
      <c r="F257" s="33"/>
      <c r="G257" s="32"/>
      <c r="H257" s="32"/>
      <c r="I257" s="32"/>
      <c r="J257" s="32"/>
      <c r="K257" s="32"/>
      <c r="L257" s="33"/>
      <c r="M257" s="33"/>
      <c r="N257" s="7" t="e">
        <f>AVERAGE(B257:M257)</f>
        <v>#DIV/0!</v>
      </c>
    </row>
    <row r="258" spans="1:14" x14ac:dyDescent="0.25">
      <c r="A258" s="35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3"/>
      <c r="M258" s="33"/>
      <c r="N258" s="7" t="e">
        <f t="shared" ref="N258:N301" si="5">AVERAGE(B258:M258)</f>
        <v>#DIV/0!</v>
      </c>
    </row>
    <row r="259" spans="1:14" x14ac:dyDescent="0.25">
      <c r="A259" s="35"/>
      <c r="B259" s="32"/>
      <c r="C259" s="33"/>
      <c r="D259" s="32"/>
      <c r="E259" s="32"/>
      <c r="F259" s="32"/>
      <c r="G259" s="32"/>
      <c r="H259" s="32"/>
      <c r="I259" s="32"/>
      <c r="J259" s="32"/>
      <c r="K259" s="32"/>
      <c r="L259" s="33"/>
      <c r="M259" s="33"/>
      <c r="N259" s="7" t="e">
        <f t="shared" si="5"/>
        <v>#DIV/0!</v>
      </c>
    </row>
    <row r="260" spans="1:14" x14ac:dyDescent="0.25">
      <c r="A260" s="35"/>
      <c r="B260" s="32"/>
      <c r="C260" s="33"/>
      <c r="D260" s="33"/>
      <c r="E260" s="32"/>
      <c r="F260" s="32"/>
      <c r="G260" s="32"/>
      <c r="H260" s="33"/>
      <c r="I260" s="32"/>
      <c r="J260" s="32"/>
      <c r="K260" s="32"/>
      <c r="L260" s="33"/>
      <c r="M260" s="33"/>
      <c r="N260" s="7" t="e">
        <f t="shared" si="5"/>
        <v>#DIV/0!</v>
      </c>
    </row>
    <row r="261" spans="1:14" x14ac:dyDescent="0.25">
      <c r="A261" s="35"/>
      <c r="B261" s="32"/>
      <c r="C261" s="32"/>
      <c r="D261" s="32"/>
      <c r="E261" s="32"/>
      <c r="F261" s="33"/>
      <c r="G261" s="32"/>
      <c r="H261" s="32"/>
      <c r="I261" s="32"/>
      <c r="J261" s="32"/>
      <c r="K261" s="32"/>
      <c r="L261" s="33"/>
      <c r="M261" s="33"/>
      <c r="N261" s="7" t="e">
        <f t="shared" si="5"/>
        <v>#DIV/0!</v>
      </c>
    </row>
    <row r="262" spans="1:14" x14ac:dyDescent="0.25">
      <c r="A262" s="35"/>
      <c r="B262" s="32"/>
      <c r="C262" s="32"/>
      <c r="D262" s="32"/>
      <c r="E262" s="33"/>
      <c r="F262" s="32"/>
      <c r="G262" s="32"/>
      <c r="H262" s="32"/>
      <c r="I262" s="32"/>
      <c r="J262" s="32"/>
      <c r="K262" s="32"/>
      <c r="L262" s="33"/>
      <c r="M262" s="33"/>
      <c r="N262" s="7" t="e">
        <f t="shared" si="5"/>
        <v>#DIV/0!</v>
      </c>
    </row>
    <row r="263" spans="1:14" x14ac:dyDescent="0.25">
      <c r="A263" s="35"/>
      <c r="B263" s="33"/>
      <c r="C263" s="32"/>
      <c r="D263" s="33"/>
      <c r="E263" s="32"/>
      <c r="F263" s="32"/>
      <c r="G263" s="33"/>
      <c r="H263" s="33"/>
      <c r="I263" s="33"/>
      <c r="J263" s="32"/>
      <c r="K263" s="32"/>
      <c r="L263" s="33"/>
      <c r="M263" s="33"/>
      <c r="N263" s="7" t="e">
        <f t="shared" si="5"/>
        <v>#DIV/0!</v>
      </c>
    </row>
    <row r="264" spans="1:14" x14ac:dyDescent="0.25">
      <c r="A264" s="35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3"/>
      <c r="M264" s="33"/>
      <c r="N264" s="7" t="e">
        <f t="shared" si="5"/>
        <v>#DIV/0!</v>
      </c>
    </row>
    <row r="265" spans="1:14" x14ac:dyDescent="0.25">
      <c r="A265" s="35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3"/>
      <c r="M265" s="33"/>
      <c r="N265" s="7" t="e">
        <f t="shared" si="5"/>
        <v>#DIV/0!</v>
      </c>
    </row>
    <row r="266" spans="1:14" x14ac:dyDescent="0.25">
      <c r="A266" s="35"/>
      <c r="B266" s="32"/>
      <c r="C266" s="32"/>
      <c r="D266" s="32"/>
      <c r="E266" s="33"/>
      <c r="F266" s="32"/>
      <c r="G266" s="32"/>
      <c r="H266" s="32"/>
      <c r="I266" s="32"/>
      <c r="J266" s="32"/>
      <c r="K266" s="32"/>
      <c r="L266" s="33"/>
      <c r="M266" s="33"/>
      <c r="N266" s="7" t="e">
        <f t="shared" si="5"/>
        <v>#DIV/0!</v>
      </c>
    </row>
    <row r="267" spans="1:14" x14ac:dyDescent="0.25">
      <c r="A267" s="35"/>
      <c r="B267" s="32"/>
      <c r="C267" s="32"/>
      <c r="D267" s="32"/>
      <c r="E267" s="32"/>
      <c r="F267" s="32"/>
      <c r="G267" s="33"/>
      <c r="H267" s="33"/>
      <c r="I267" s="32"/>
      <c r="J267" s="32"/>
      <c r="K267" s="32"/>
      <c r="L267" s="33"/>
      <c r="M267" s="33"/>
      <c r="N267" s="7" t="e">
        <f t="shared" si="5"/>
        <v>#DIV/0!</v>
      </c>
    </row>
    <row r="268" spans="1:14" x14ac:dyDescent="0.25">
      <c r="A268" s="35"/>
      <c r="B268" s="33"/>
      <c r="C268" s="32"/>
      <c r="D268" s="32"/>
      <c r="E268" s="32"/>
      <c r="F268" s="32"/>
      <c r="G268" s="32"/>
      <c r="H268" s="32"/>
      <c r="I268" s="32"/>
      <c r="J268" s="32"/>
      <c r="K268" s="32"/>
      <c r="L268" s="33"/>
      <c r="M268" s="33"/>
      <c r="N268" s="7" t="e">
        <f t="shared" si="5"/>
        <v>#DIV/0!</v>
      </c>
    </row>
    <row r="269" spans="1:14" x14ac:dyDescent="0.25">
      <c r="A269" s="35"/>
      <c r="B269" s="32"/>
      <c r="C269" s="32"/>
      <c r="D269" s="32"/>
      <c r="E269" s="32"/>
      <c r="F269" s="32"/>
      <c r="G269" s="33"/>
      <c r="H269" s="32"/>
      <c r="I269" s="32"/>
      <c r="J269" s="32"/>
      <c r="K269" s="32"/>
      <c r="L269" s="33"/>
      <c r="M269" s="33"/>
      <c r="N269" s="7" t="e">
        <f t="shared" si="5"/>
        <v>#DIV/0!</v>
      </c>
    </row>
    <row r="270" spans="1:14" x14ac:dyDescent="0.25">
      <c r="A270" s="35"/>
      <c r="B270" s="32"/>
      <c r="C270" s="32"/>
      <c r="D270" s="32"/>
      <c r="E270" s="32"/>
      <c r="F270" s="33"/>
      <c r="G270" s="33"/>
      <c r="H270" s="32"/>
      <c r="I270" s="32"/>
      <c r="J270" s="32"/>
      <c r="K270" s="32"/>
      <c r="L270" s="33"/>
      <c r="M270" s="33"/>
      <c r="N270" s="7" t="e">
        <f t="shared" si="5"/>
        <v>#DIV/0!</v>
      </c>
    </row>
    <row r="271" spans="1:14" x14ac:dyDescent="0.25">
      <c r="A271" s="35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3"/>
      <c r="M271" s="33"/>
      <c r="N271" s="7" t="e">
        <f t="shared" si="5"/>
        <v>#DIV/0!</v>
      </c>
    </row>
    <row r="272" spans="1:14" x14ac:dyDescent="0.25">
      <c r="A272" s="35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3"/>
      <c r="M272" s="33"/>
      <c r="N272" s="7" t="e">
        <f t="shared" si="5"/>
        <v>#DIV/0!</v>
      </c>
    </row>
    <row r="273" spans="1:14" x14ac:dyDescent="0.25">
      <c r="A273" s="35"/>
      <c r="B273" s="32"/>
      <c r="C273" s="32"/>
      <c r="D273" s="33"/>
      <c r="E273" s="32"/>
      <c r="F273" s="32"/>
      <c r="G273" s="33"/>
      <c r="H273" s="32"/>
      <c r="I273" s="33"/>
      <c r="J273" s="32"/>
      <c r="K273" s="32"/>
      <c r="L273" s="33"/>
      <c r="M273" s="33"/>
      <c r="N273" s="7" t="e">
        <f t="shared" si="5"/>
        <v>#DIV/0!</v>
      </c>
    </row>
    <row r="274" spans="1:14" x14ac:dyDescent="0.25">
      <c r="A274" s="35"/>
      <c r="B274" s="32"/>
      <c r="C274" s="32"/>
      <c r="D274" s="32"/>
      <c r="E274" s="32"/>
      <c r="F274" s="32"/>
      <c r="G274" s="32"/>
      <c r="H274" s="32"/>
      <c r="I274" s="32"/>
      <c r="J274" s="32"/>
      <c r="K274" s="33"/>
      <c r="L274" s="33"/>
      <c r="M274" s="33"/>
      <c r="N274" s="7" t="e">
        <f t="shared" si="5"/>
        <v>#DIV/0!</v>
      </c>
    </row>
    <row r="275" spans="1:14" x14ac:dyDescent="0.25">
      <c r="A275" s="35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3"/>
      <c r="M275" s="33"/>
      <c r="N275" s="7" t="e">
        <f t="shared" si="5"/>
        <v>#DIV/0!</v>
      </c>
    </row>
    <row r="276" spans="1:14" x14ac:dyDescent="0.25">
      <c r="A276" s="35"/>
      <c r="B276" s="32"/>
      <c r="C276" s="32"/>
      <c r="D276" s="32"/>
      <c r="E276" s="32"/>
      <c r="F276" s="32"/>
      <c r="G276" s="32"/>
      <c r="H276" s="33"/>
      <c r="I276" s="32"/>
      <c r="J276" s="33"/>
      <c r="K276" s="32"/>
      <c r="L276" s="33"/>
      <c r="M276" s="33"/>
      <c r="N276" s="7" t="e">
        <f t="shared" si="5"/>
        <v>#DIV/0!</v>
      </c>
    </row>
    <row r="277" spans="1:14" x14ac:dyDescent="0.25">
      <c r="A277" s="35"/>
      <c r="B277" s="32"/>
      <c r="C277" s="32"/>
      <c r="D277" s="32"/>
      <c r="E277" s="32"/>
      <c r="F277" s="33"/>
      <c r="G277" s="32"/>
      <c r="H277" s="32"/>
      <c r="I277" s="33"/>
      <c r="J277" s="33"/>
      <c r="K277" s="32"/>
      <c r="L277" s="33"/>
      <c r="M277" s="33"/>
      <c r="N277" s="7" t="e">
        <f t="shared" si="5"/>
        <v>#DIV/0!</v>
      </c>
    </row>
    <row r="278" spans="1:14" x14ac:dyDescent="0.25">
      <c r="A278" s="35"/>
      <c r="B278" s="32"/>
      <c r="C278" s="33"/>
      <c r="D278" s="32"/>
      <c r="E278" s="32"/>
      <c r="F278" s="32"/>
      <c r="G278" s="32"/>
      <c r="H278" s="33"/>
      <c r="I278" s="32"/>
      <c r="J278" s="33"/>
      <c r="K278" s="32"/>
      <c r="L278" s="33"/>
      <c r="M278" s="33"/>
      <c r="N278" s="7" t="e">
        <f t="shared" si="5"/>
        <v>#DIV/0!</v>
      </c>
    </row>
    <row r="279" spans="1:14" x14ac:dyDescent="0.25">
      <c r="A279" s="35"/>
      <c r="B279" s="32"/>
      <c r="C279" s="32"/>
      <c r="D279" s="33"/>
      <c r="E279" s="32"/>
      <c r="F279" s="32"/>
      <c r="G279" s="32"/>
      <c r="H279" s="32"/>
      <c r="I279" s="33"/>
      <c r="J279" s="32"/>
      <c r="K279" s="33"/>
      <c r="L279" s="33"/>
      <c r="M279" s="33"/>
      <c r="N279" s="7" t="e">
        <f t="shared" si="5"/>
        <v>#DIV/0!</v>
      </c>
    </row>
    <row r="280" spans="1:14" x14ac:dyDescent="0.25">
      <c r="A280" s="35"/>
      <c r="B280" s="32"/>
      <c r="C280" s="32"/>
      <c r="D280" s="32"/>
      <c r="E280" s="32"/>
      <c r="F280" s="32"/>
      <c r="G280" s="32"/>
      <c r="H280" s="33"/>
      <c r="I280" s="32"/>
      <c r="J280" s="33"/>
      <c r="K280" s="32"/>
      <c r="L280" s="33"/>
      <c r="M280" s="33"/>
      <c r="N280" s="7" t="e">
        <f t="shared" si="5"/>
        <v>#DIV/0!</v>
      </c>
    </row>
    <row r="281" spans="1:14" x14ac:dyDescent="0.25">
      <c r="A281" s="35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7" t="e">
        <f t="shared" si="5"/>
        <v>#DIV/0!</v>
      </c>
    </row>
    <row r="282" spans="1:14" x14ac:dyDescent="0.25">
      <c r="A282" s="35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7" t="e">
        <f t="shared" si="5"/>
        <v>#DIV/0!</v>
      </c>
    </row>
    <row r="283" spans="1:14" x14ac:dyDescent="0.25">
      <c r="A283" s="35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7" t="e">
        <f t="shared" si="5"/>
        <v>#DIV/0!</v>
      </c>
    </row>
    <row r="284" spans="1:14" x14ac:dyDescent="0.25">
      <c r="A284" s="35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7" t="e">
        <f t="shared" si="5"/>
        <v>#DIV/0!</v>
      </c>
    </row>
    <row r="285" spans="1:14" x14ac:dyDescent="0.25">
      <c r="A285" s="35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7" t="e">
        <f t="shared" si="5"/>
        <v>#DIV/0!</v>
      </c>
    </row>
    <row r="286" spans="1:14" x14ac:dyDescent="0.25">
      <c r="A286" s="35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7" t="e">
        <f t="shared" si="5"/>
        <v>#DIV/0!</v>
      </c>
    </row>
    <row r="287" spans="1:14" x14ac:dyDescent="0.25">
      <c r="A287" s="35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7" t="e">
        <f t="shared" si="5"/>
        <v>#DIV/0!</v>
      </c>
    </row>
    <row r="288" spans="1:14" x14ac:dyDescent="0.25">
      <c r="A288" s="35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7" t="e">
        <f t="shared" si="5"/>
        <v>#DIV/0!</v>
      </c>
    </row>
    <row r="289" spans="1:14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7" t="e">
        <f t="shared" si="5"/>
        <v>#DIV/0!</v>
      </c>
    </row>
    <row r="290" spans="1:14" x14ac:dyDescent="0.25">
      <c r="A290" s="35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7" t="e">
        <f t="shared" si="5"/>
        <v>#DIV/0!</v>
      </c>
    </row>
    <row r="291" spans="1:14" x14ac:dyDescent="0.25">
      <c r="A291" s="35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7" t="e">
        <f t="shared" si="5"/>
        <v>#DIV/0!</v>
      </c>
    </row>
    <row r="292" spans="1:14" x14ac:dyDescent="0.25">
      <c r="A292" s="35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7" t="e">
        <f t="shared" si="5"/>
        <v>#DIV/0!</v>
      </c>
    </row>
    <row r="293" spans="1:14" x14ac:dyDescent="0.25">
      <c r="A293" s="35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7" t="e">
        <f t="shared" si="5"/>
        <v>#DIV/0!</v>
      </c>
    </row>
    <row r="294" spans="1:14" x14ac:dyDescent="0.25">
      <c r="A294" s="35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7" t="e">
        <f t="shared" si="5"/>
        <v>#DIV/0!</v>
      </c>
    </row>
    <row r="295" spans="1:14" x14ac:dyDescent="0.25">
      <c r="A295" s="35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7" t="e">
        <f t="shared" si="5"/>
        <v>#DIV/0!</v>
      </c>
    </row>
    <row r="296" spans="1:14" x14ac:dyDescent="0.25">
      <c r="A296" s="35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7" t="e">
        <f t="shared" si="5"/>
        <v>#DIV/0!</v>
      </c>
    </row>
    <row r="297" spans="1:14" x14ac:dyDescent="0.25">
      <c r="A297" s="35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7" t="e">
        <f t="shared" si="5"/>
        <v>#DIV/0!</v>
      </c>
    </row>
    <row r="298" spans="1:14" x14ac:dyDescent="0.25">
      <c r="A298" s="35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7" t="e">
        <f t="shared" si="5"/>
        <v>#DIV/0!</v>
      </c>
    </row>
    <row r="299" spans="1:14" x14ac:dyDescent="0.25">
      <c r="A299" s="35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7" t="e">
        <f t="shared" si="5"/>
        <v>#DIV/0!</v>
      </c>
    </row>
    <row r="300" spans="1:14" x14ac:dyDescent="0.25">
      <c r="A300" s="35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7" t="e">
        <f t="shared" si="5"/>
        <v>#DIV/0!</v>
      </c>
    </row>
    <row r="301" spans="1:14" ht="15.75" thickBot="1" x14ac:dyDescent="0.3">
      <c r="A301" s="35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7" t="e">
        <f t="shared" si="5"/>
        <v>#DIV/0!</v>
      </c>
    </row>
    <row r="302" spans="1:14" ht="15.75" thickBot="1" x14ac:dyDescent="0.3">
      <c r="L302" s="82" t="s">
        <v>17</v>
      </c>
      <c r="M302" s="83"/>
      <c r="N302" s="8">
        <f>SUMIF(N257:N301,"&gt;0")</f>
        <v>0</v>
      </c>
    </row>
    <row r="303" spans="1:14" ht="15.75" thickBot="1" x14ac:dyDescent="0.3">
      <c r="L303" s="82" t="s">
        <v>18</v>
      </c>
      <c r="M303" s="83"/>
      <c r="N303" s="9">
        <f>COUNTA(A257:A301)</f>
        <v>0</v>
      </c>
    </row>
    <row r="304" spans="1:14" ht="15.75" thickBot="1" x14ac:dyDescent="0.3">
      <c r="L304" s="82" t="s">
        <v>19</v>
      </c>
      <c r="M304" s="84"/>
      <c r="N304" s="10" t="str">
        <f>IF(N303=0,"",N302/N303)</f>
        <v/>
      </c>
    </row>
  </sheetData>
  <mergeCells count="26">
    <mergeCell ref="L303:M303"/>
    <mergeCell ref="L304:M304"/>
    <mergeCell ref="L252:M252"/>
    <mergeCell ref="L253:M253"/>
    <mergeCell ref="L254:M254"/>
    <mergeCell ref="L302:M302"/>
    <mergeCell ref="A1:N2"/>
    <mergeCell ref="L104:M104"/>
    <mergeCell ref="A105:C105"/>
    <mergeCell ref="L152:M152"/>
    <mergeCell ref="L153:M153"/>
    <mergeCell ref="L53:M53"/>
    <mergeCell ref="L54:M54"/>
    <mergeCell ref="A55:C55"/>
    <mergeCell ref="L102:M102"/>
    <mergeCell ref="L103:M103"/>
    <mergeCell ref="A3:G3"/>
    <mergeCell ref="A205:C205"/>
    <mergeCell ref="A5:C5"/>
    <mergeCell ref="L52:M52"/>
    <mergeCell ref="A255:C255"/>
    <mergeCell ref="A155:C155"/>
    <mergeCell ref="L202:M202"/>
    <mergeCell ref="L203:M203"/>
    <mergeCell ref="L204:M204"/>
    <mergeCell ref="L154:M154"/>
  </mergeCells>
  <printOptions horizontalCentered="1"/>
  <pageMargins left="0.2" right="0.2" top="0.25" bottom="1" header="0.3" footer="0"/>
  <pageSetup fitToHeight="0" orientation="landscape" r:id="rId1"/>
  <headerFooter>
    <oddHeader>&amp;C&amp;"-,Bold"&amp;20Oil</oddHeader>
    <oddFooter>&amp;C&amp;G</oddFooter>
  </headerFooter>
  <rowBreaks count="5" manualBreakCount="5">
    <brk id="54" max="13" man="1"/>
    <brk id="104" max="13" man="1"/>
    <brk id="154" max="13" man="1"/>
    <brk id="204" max="13" man="1"/>
    <brk id="254" max="1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02E2A44D8D94DB5AFCC66E3DC4D7F" ma:contentTypeVersion="18" ma:contentTypeDescription="Create a new document." ma:contentTypeScope="" ma:versionID="f7cd012d49e8695c5c26c369fcb246ae">
  <xsd:schema xmlns:xsd="http://www.w3.org/2001/XMLSchema" xmlns:xs="http://www.w3.org/2001/XMLSchema" xmlns:p="http://schemas.microsoft.com/office/2006/metadata/properties" xmlns:ns2="02bc2727-107c-4c7b-9cdb-205163894090" xmlns:ns3="214b030a-0dbd-464b-933c-4bc0a716cddc" targetNamespace="http://schemas.microsoft.com/office/2006/metadata/properties" ma:root="true" ma:fieldsID="d4679ed0ed268d6f7ffc3d2457ed42af" ns2:_="" ns3:_="">
    <xsd:import namespace="02bc2727-107c-4c7b-9cdb-205163894090"/>
    <xsd:import namespace="214b030a-0dbd-464b-933c-4bc0a716cd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c2727-107c-4c7b-9cdb-2051638940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12efb1-5e94-44c7-b085-3cb05c0b4326}" ma:internalName="TaxCatchAll" ma:showField="CatchAllData" ma:web="02bc2727-107c-4c7b-9cdb-205163894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b030a-0dbd-464b-933c-4bc0a716cd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479509-db2f-48f0-a861-23879ef4a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b030a-0dbd-464b-933c-4bc0a716cddc">
      <Terms xmlns="http://schemas.microsoft.com/office/infopath/2007/PartnerControls"/>
    </lcf76f155ced4ddcb4097134ff3c332f>
    <TaxCatchAll xmlns="02bc2727-107c-4c7b-9cdb-205163894090" xsi:nil="true"/>
  </documentManagement>
</p:properties>
</file>

<file path=customXml/itemProps1.xml><?xml version="1.0" encoding="utf-8"?>
<ds:datastoreItem xmlns:ds="http://schemas.openxmlformats.org/officeDocument/2006/customXml" ds:itemID="{B495CB57-EAAC-4AB6-830F-C50F85056777}"/>
</file>

<file path=customXml/itemProps2.xml><?xml version="1.0" encoding="utf-8"?>
<ds:datastoreItem xmlns:ds="http://schemas.openxmlformats.org/officeDocument/2006/customXml" ds:itemID="{B42FE6DC-55E3-42BB-A545-694FEEAE9BE8}"/>
</file>

<file path=customXml/itemProps3.xml><?xml version="1.0" encoding="utf-8"?>
<ds:datastoreItem xmlns:ds="http://schemas.openxmlformats.org/officeDocument/2006/customXml" ds:itemID="{8603C646-FC9D-4FF2-B5BD-CEC8C231F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Front Page</vt:lpstr>
      <vt:lpstr>Electricity</vt:lpstr>
      <vt:lpstr>Gas</vt:lpstr>
      <vt:lpstr>Water,Sewage,Trash</vt:lpstr>
      <vt:lpstr>Oil</vt:lpstr>
      <vt:lpstr>Electricity!Print_Area</vt:lpstr>
      <vt:lpstr>'Front Page'!Print_Area</vt:lpstr>
      <vt:lpstr>Gas!Print_Area</vt:lpstr>
      <vt:lpstr>Oil!Print_Area</vt:lpstr>
      <vt:lpstr>'Water,Sewage,Trash'!Print_Area</vt:lpstr>
      <vt:lpstr>Electricity!Print_Titles</vt:lpstr>
      <vt:lpstr>Gas!Print_Titles</vt:lpstr>
      <vt:lpstr>Oil!Print_Titles</vt:lpstr>
      <vt:lpstr>'Water,Sewage,Trash'!Print_Titles</vt:lpstr>
    </vt:vector>
  </TitlesOfParts>
  <Company>Bremerton Housing Authoriry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Tasso;Rebecca DelBrocco</dc:creator>
  <cp:lastModifiedBy>Jason Spencer</cp:lastModifiedBy>
  <cp:lastPrinted>2019-01-14T15:39:11Z</cp:lastPrinted>
  <dcterms:created xsi:type="dcterms:W3CDTF">2015-07-15T22:26:31Z</dcterms:created>
  <dcterms:modified xsi:type="dcterms:W3CDTF">2024-11-05T19:37:55Z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0x01010047A02E2A44D8D94DB5AFCC66E3DC4D7F</vt:lpwstr>
  </property>
</Properties>
</file>